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ozsár Tibor\Sony-jav-után\2017\Hévíz\Klíma\Hévíz Közp.Klímák-Pályázatra\Árazatlan kltsv\"/>
    </mc:Choice>
  </mc:AlternateContent>
  <bookViews>
    <workbookView xWindow="0" yWindow="0" windowWidth="16800" windowHeight="8970" firstSheet="3" activeTab="7"/>
  </bookViews>
  <sheets>
    <sheet name="Összesen" sheetId="8" r:id="rId1"/>
    <sheet name="Bontási munkák" sheetId="7" r:id="rId2"/>
    <sheet name="Konyha szellőzés szerelési munk" sheetId="6" r:id="rId3"/>
    <sheet name="Konyhai szellőzés szerelési mun" sheetId="5" r:id="rId4"/>
    <sheet name="Konyha szellőzőgép hűtés (AHU)," sheetId="4" r:id="rId5"/>
    <sheet name="Komfort hűtés kialakítása" sheetId="3" r:id="rId6"/>
    <sheet name="Gipszkartonozás" sheetId="2" r:id="rId7"/>
    <sheet name="Szereléshez kapcsoló egyéb tevé" sheetId="1" r:id="rId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7" l="1"/>
  <c r="H6" i="7"/>
  <c r="I5" i="7"/>
  <c r="H5" i="7"/>
  <c r="I4" i="7"/>
  <c r="H4" i="7"/>
  <c r="I3" i="7"/>
  <c r="I8" i="7" s="1"/>
  <c r="C2" i="8" s="1"/>
  <c r="H3" i="7"/>
  <c r="H8" i="7" s="1"/>
  <c r="B2" i="8" s="1"/>
  <c r="I37" i="6"/>
  <c r="H37" i="6"/>
  <c r="I36" i="6"/>
  <c r="H36" i="6"/>
  <c r="I35" i="6"/>
  <c r="H35" i="6"/>
  <c r="I34" i="6"/>
  <c r="H34" i="6"/>
  <c r="I33" i="6"/>
  <c r="H33" i="6"/>
  <c r="I32" i="6"/>
  <c r="H32" i="6"/>
  <c r="I31" i="6"/>
  <c r="H31" i="6"/>
  <c r="I30" i="6"/>
  <c r="H30" i="6"/>
  <c r="I29" i="6"/>
  <c r="H29" i="6"/>
  <c r="I28" i="6"/>
  <c r="H28" i="6"/>
  <c r="I27" i="6"/>
  <c r="H27" i="6"/>
  <c r="I26" i="6"/>
  <c r="H26" i="6"/>
  <c r="I25" i="6"/>
  <c r="H25" i="6"/>
  <c r="I24" i="6"/>
  <c r="H24" i="6"/>
  <c r="I23" i="6"/>
  <c r="H23" i="6"/>
  <c r="I22" i="6"/>
  <c r="H22" i="6"/>
  <c r="I21" i="6"/>
  <c r="H21" i="6"/>
  <c r="I20" i="6"/>
  <c r="H20" i="6"/>
  <c r="I19" i="6"/>
  <c r="H19" i="6"/>
  <c r="I18" i="6"/>
  <c r="H18" i="6"/>
  <c r="I17" i="6"/>
  <c r="H17" i="6"/>
  <c r="I16" i="6"/>
  <c r="H16" i="6"/>
  <c r="I15" i="6"/>
  <c r="H15" i="6"/>
  <c r="I14" i="6"/>
  <c r="H14" i="6"/>
  <c r="I13" i="6"/>
  <c r="H13" i="6"/>
  <c r="I12" i="6"/>
  <c r="H12" i="6"/>
  <c r="I11" i="6"/>
  <c r="H11" i="6"/>
  <c r="I10" i="6"/>
  <c r="H10" i="6"/>
  <c r="I9" i="6"/>
  <c r="H9" i="6"/>
  <c r="I8" i="6"/>
  <c r="H8" i="6"/>
  <c r="I7" i="6"/>
  <c r="H7" i="6"/>
  <c r="I6" i="6"/>
  <c r="H6" i="6"/>
  <c r="I5" i="6"/>
  <c r="H5" i="6"/>
  <c r="I4" i="6"/>
  <c r="H4" i="6"/>
  <c r="H39" i="6" s="1"/>
  <c r="B3" i="8" s="1"/>
  <c r="I3" i="6"/>
  <c r="I39" i="6" s="1"/>
  <c r="C3" i="8" s="1"/>
  <c r="H3" i="6"/>
  <c r="I9" i="5"/>
  <c r="C4" i="8" s="1"/>
  <c r="I7" i="5"/>
  <c r="H7" i="5"/>
  <c r="I6" i="5"/>
  <c r="H6" i="5"/>
  <c r="I5" i="5"/>
  <c r="H5" i="5"/>
  <c r="I4" i="5"/>
  <c r="H4" i="5"/>
  <c r="H9" i="5" s="1"/>
  <c r="B4" i="8" s="1"/>
  <c r="I3" i="5"/>
  <c r="H3" i="5"/>
  <c r="I12" i="4"/>
  <c r="H12" i="4"/>
  <c r="I11" i="4"/>
  <c r="H11" i="4"/>
  <c r="I10" i="4"/>
  <c r="H10" i="4"/>
  <c r="I9" i="4"/>
  <c r="H9" i="4"/>
  <c r="I8" i="4"/>
  <c r="H8" i="4"/>
  <c r="I7" i="4"/>
  <c r="H7" i="4"/>
  <c r="I6" i="4"/>
  <c r="H6" i="4"/>
  <c r="I5" i="4"/>
  <c r="H5" i="4"/>
  <c r="I4" i="4"/>
  <c r="H4" i="4"/>
  <c r="I3" i="4"/>
  <c r="I14" i="4" s="1"/>
  <c r="C5" i="8" s="1"/>
  <c r="H3" i="4"/>
  <c r="H14" i="4" s="1"/>
  <c r="B5" i="8" s="1"/>
  <c r="I52" i="3"/>
  <c r="H52" i="3"/>
  <c r="I51" i="3"/>
  <c r="H51" i="3"/>
  <c r="I50" i="3"/>
  <c r="H50" i="3"/>
  <c r="I49" i="3"/>
  <c r="H49" i="3"/>
  <c r="I48" i="3"/>
  <c r="H48" i="3"/>
  <c r="I47" i="3"/>
  <c r="H47" i="3"/>
  <c r="I46" i="3"/>
  <c r="H46" i="3"/>
  <c r="I45" i="3"/>
  <c r="H45" i="3"/>
  <c r="I44" i="3"/>
  <c r="H44" i="3"/>
  <c r="I43" i="3"/>
  <c r="H43" i="3"/>
  <c r="I42" i="3"/>
  <c r="H42" i="3"/>
  <c r="I41" i="3"/>
  <c r="H41" i="3"/>
  <c r="I40" i="3"/>
  <c r="H40" i="3"/>
  <c r="I39" i="3"/>
  <c r="H39" i="3"/>
  <c r="I38" i="3"/>
  <c r="H38" i="3"/>
  <c r="I37" i="3"/>
  <c r="H37" i="3"/>
  <c r="I36" i="3"/>
  <c r="H36" i="3"/>
  <c r="I35" i="3"/>
  <c r="H35" i="3"/>
  <c r="I34" i="3"/>
  <c r="H34" i="3"/>
  <c r="I33" i="3"/>
  <c r="H33" i="3"/>
  <c r="I32" i="3"/>
  <c r="H32" i="3"/>
  <c r="I31" i="3"/>
  <c r="H31" i="3"/>
  <c r="I30" i="3"/>
  <c r="H30" i="3"/>
  <c r="I29" i="3"/>
  <c r="H29" i="3"/>
  <c r="I28" i="3"/>
  <c r="H28" i="3"/>
  <c r="I27" i="3"/>
  <c r="H27" i="3"/>
  <c r="I26" i="3"/>
  <c r="H26" i="3"/>
  <c r="I25" i="3"/>
  <c r="H25" i="3"/>
  <c r="I24" i="3"/>
  <c r="H24" i="3"/>
  <c r="I23" i="3"/>
  <c r="H23" i="3"/>
  <c r="I22" i="3"/>
  <c r="H22" i="3"/>
  <c r="I21" i="3"/>
  <c r="H21" i="3"/>
  <c r="I20" i="3"/>
  <c r="H20" i="3"/>
  <c r="I19" i="3"/>
  <c r="H19" i="3"/>
  <c r="I18" i="3"/>
  <c r="H18" i="3"/>
  <c r="I17" i="3"/>
  <c r="H17" i="3"/>
  <c r="I16" i="3"/>
  <c r="H16" i="3"/>
  <c r="I15" i="3"/>
  <c r="H15" i="3"/>
  <c r="I14" i="3"/>
  <c r="H14" i="3"/>
  <c r="I13" i="3"/>
  <c r="H13" i="3"/>
  <c r="I12" i="3"/>
  <c r="H12" i="3"/>
  <c r="I11" i="3"/>
  <c r="H11" i="3"/>
  <c r="I10" i="3"/>
  <c r="H10" i="3"/>
  <c r="I9" i="3"/>
  <c r="H9" i="3"/>
  <c r="I8" i="3"/>
  <c r="H8" i="3"/>
  <c r="I7" i="3"/>
  <c r="H7" i="3"/>
  <c r="I6" i="3"/>
  <c r="H6" i="3"/>
  <c r="I5" i="3"/>
  <c r="H5" i="3"/>
  <c r="I4" i="3"/>
  <c r="H4" i="3"/>
  <c r="I3" i="3"/>
  <c r="I54" i="3" s="1"/>
  <c r="C6" i="8" s="1"/>
  <c r="H3" i="3"/>
  <c r="H54" i="3" s="1"/>
  <c r="B6" i="8" s="1"/>
  <c r="I7" i="2"/>
  <c r="H7" i="2"/>
  <c r="I4" i="2"/>
  <c r="I9" i="2" s="1"/>
  <c r="C7" i="8" s="1"/>
  <c r="H4" i="2"/>
  <c r="I3" i="2"/>
  <c r="H9" i="2"/>
  <c r="B7" i="8" s="1"/>
  <c r="I8" i="1"/>
  <c r="H8" i="1"/>
  <c r="I7" i="1"/>
  <c r="H7" i="1"/>
  <c r="I6" i="1"/>
  <c r="H6" i="1"/>
  <c r="I5" i="1"/>
  <c r="H5" i="1"/>
  <c r="I4" i="1"/>
  <c r="H4" i="1"/>
  <c r="I3" i="1"/>
  <c r="I10" i="1" s="1"/>
  <c r="C8" i="8" s="1"/>
  <c r="H3" i="1"/>
  <c r="H10" i="1" s="1"/>
  <c r="B8" i="8" s="1"/>
  <c r="C10" i="8" l="1"/>
  <c r="B10" i="8"/>
  <c r="C12" i="8" l="1"/>
</calcChain>
</file>

<file path=xl/sharedStrings.xml><?xml version="1.0" encoding="utf-8"?>
<sst xmlns="http://schemas.openxmlformats.org/spreadsheetml/2006/main" count="432" uniqueCount="188">
  <si>
    <t>No.</t>
  </si>
  <si>
    <t>Azonosító</t>
  </si>
  <si>
    <t>Mennyiség</t>
  </si>
  <si>
    <t>Egys.</t>
  </si>
  <si>
    <t>Szöveg</t>
  </si>
  <si>
    <t>Óradij</t>
  </si>
  <si>
    <t>Anyagár</t>
  </si>
  <si>
    <t>xÓradij</t>
  </si>
  <si>
    <t>xAnyagár</t>
  </si>
  <si>
    <t>Szereléshez kapcsoló egyéb tevékenységek</t>
  </si>
  <si>
    <t>90-001-5.1</t>
  </si>
  <si>
    <t>100m2</t>
  </si>
  <si>
    <t>90-001-9</t>
  </si>
  <si>
    <t>Meszelt, festett falak portalanítása</t>
  </si>
  <si>
    <t>K-tétel</t>
  </si>
  <si>
    <t>db</t>
  </si>
  <si>
    <t>klt.</t>
  </si>
  <si>
    <t>Kültéri egységek villámvédelmének kialakítása, villámvédelmi rendszerbe, történő bekötés.</t>
  </si>
  <si>
    <t>klt</t>
  </si>
  <si>
    <t>Kül- és beltéri egységek EPH rendszerbe történő bekötése.</t>
  </si>
  <si>
    <t>Elkészült klíma vezeték hálózat nyomáspróbája inert gázzal, gáz eltávolítása, vákuumolás, és hűtőfolyadékkal történő feltöltése. A hűtőfolyadék árát a klíma kültérik ára tartalmazza.</t>
  </si>
  <si>
    <t>Összesen:</t>
  </si>
  <si>
    <t>Gipszkartonozás</t>
  </si>
  <si>
    <t>39-000-3.1</t>
  </si>
  <si>
    <t>m2</t>
  </si>
  <si>
    <t>GIPSZKARTONOZÁS Kazettás álmennyezetek bontása, látszóbordás</t>
  </si>
  <si>
    <t>39-004-1.1.1.1</t>
  </si>
  <si>
    <t>Látszóbordás függesztett álmennyezet szerelése, L falszegéllyel, 15 mm talpszélességű fő és kereszt tartószerkezettel, ásványi anyagú betételemek elhelyezésével, 60x60 cm-es raszterben Meglévő klíma helyének helyreállítása.</t>
  </si>
  <si>
    <t>39-005-1-0120012</t>
  </si>
  <si>
    <t>Szárazvakolat készítése, gipszkartonlapból, (TORNATEREMBEN, IRODÁKBAN, FOLYOSÓN oldalfali klímák vezetékeinek burkolására),maximális magasság 3,0 m (lapok toldása nem javasolt) RIGIPS normál építőlemez RB 12,5 mm gipszkartonból, Rifix ragasztóval</t>
  </si>
  <si>
    <t>Komfort hűtés kialakítása</t>
  </si>
  <si>
    <t>33-063-3.2.2</t>
  </si>
  <si>
    <t>m</t>
  </si>
  <si>
    <t>KOMFORT HŰTÉS KIALAKÍTÁS Horonyvésés, téglafalban, 8,01-16,00 cm2 keresztmetszet között kiépítendő klímavezeték részére, helyreállítással, külön tételben kiírt tisztasági festéssel.</t>
  </si>
  <si>
    <t>84-001-8.1</t>
  </si>
  <si>
    <t>Változó tömegáramú (ipari) split klíma berendezés elhelyezése 8-64 beltéri egységre, hűtőteljesítmény: 85 kW-ig, kültéri egység Toshiba SMMS-eVRF kültéri egység invereteres hőszivattyús model, egymodulos kivitel. Tip.: MMY-MAP1406HT8P-E, hűtés 40, fűtés 45 kW</t>
  </si>
  <si>
    <t>Toshiba SMMS-eVRF kültéri egység invereteres hőszivattyús model, egymodulos kivitel. Tip.: MMY-MAP1606HT8P-E, hűtés 45, fűtés 50 kW</t>
  </si>
  <si>
    <t>84-001-8.2</t>
  </si>
  <si>
    <t>beltéri egység Toshiba VRF oldalfali beltéri készülék, külön tételbe kiírt távirányítóval 3. széria MMK-AP0074MH1-E tip. 2,2 kW hűtés, 2,5 kW fűtés</t>
  </si>
  <si>
    <t>Toshiba VRF oldalfali beltéri készülék, külön tételbe kiírt távirányítóval 3. széria MMK-AP0094MH1-E tip. hűtés 2,8 kW, fűtés 3,2 kW</t>
  </si>
  <si>
    <t>Toshiba VRF oldalfali beltéri készülék, külön tételbe kiírt távirányítóval 3. széria MMK-AP0124MH1-E tip. hűtés 3,6 kW, fűtés 4,0 kW</t>
  </si>
  <si>
    <t>Toshiba VRF oldalfali beltéri készülék, külön tételbe kiírt távirányítóval 3. széria MMK-AP0054MHP1-E tip. hűtés 3,6 kW, fűtés 4,0 kW</t>
  </si>
  <si>
    <t>Toshiba VRF 4-utas kazettás (840x840) beltéri készülék,850 mm emelési magasságú koncenzvíz szivattyúval ellátva, külön tételbe kiírt távirányítóval MMU-AP0154HP1-E tip. hűtés 4,5 kW, fűtés 5 kW</t>
  </si>
  <si>
    <t>84-001-8.3</t>
  </si>
  <si>
    <t>tartozékok és szabályozók Toshiba VRF kazettás készülék (840x840) mennyezeti panel, felszerelése. Tip.: RBC-U31PGP(W)-E</t>
  </si>
  <si>
    <t>Toshiba infravörös távirányító + beépíthető jelvevő készlet, Toshiba RAV, vagy VRF négyutas (840x840) kazettás készülékhez. RBC-AX32U(W)-E</t>
  </si>
  <si>
    <t>LCD-kijelző hőmérséklet beállítás, üzemmódválasztó gom, ventilátor fordulatszám szabályozás, léterelőzsalu szabályozás, hőmérséklet érzékelő, akár 8 beltéri egység is vezérelhető párhuzamosan, hibajelző rendszer, szűrő figyelmeztető lámpa. Tip.:RBC-AS41E</t>
  </si>
  <si>
    <t>Toshiba SMART MANAGER központi távvezérlő, WEB-es eléréssel, adatelemző funkcióval, LAN-csatlakozóval ellátva. Maximum 128 beltéri vezérlésére. Tip.: BMS-SM1280ETLE</t>
  </si>
  <si>
    <t>84-001-8.4</t>
  </si>
  <si>
    <t>csatlakoztató készlet Toshiba VRF Y és T elágazó idomok SMMSi kültéri egységek összecsövezéséhez. 26LE kültéri összetlejsítménytől. Tip.:RBM-BT24E</t>
  </si>
  <si>
    <t>Toshiba VRF Y elágazó idomok (Refnetek) SMMSi kültéri egységek és mini SMMS rendszerhez 18kW teljesítményig. Tip.:RBM-BY55E</t>
  </si>
  <si>
    <t>Toshiba VRF Y elágazó idomok (Refnetek) SMMSi kültéri egységek és mini SMMS rendszerhez 18-37kW teljesítményig. Tip.:RBM-BY105E</t>
  </si>
  <si>
    <t>Toshiba VRF Y elágazó idomok (Refnetek) SMMSi kültéri egységek és mini SMMS rendszerhez 37-71kW teljesítményig. Tip.:RBM-BY205E</t>
  </si>
  <si>
    <t>Toshiba VRF Y elágazó idomok (Refnetek) SMMSi kültéri egységek és mini SMMS rendszerhez 71kW teljesítménytől. Tip.:RBM-BY305E</t>
  </si>
  <si>
    <t>81-006-1.1.2.1.1.1-0242510</t>
  </si>
  <si>
    <t>Réz vezeték, Vörösrézcső szerelése, kapilláris, kemény forrasztásos csőkötésekkel, cső elhelyezése idomok nélkül, szakaszos nyomáspróbával, lágy vagy félkemény kivitelű rézcsőből, DN 8 átmérőig SUPERSAN lágy vörösrézcső, F22  10 x 1 mm</t>
  </si>
  <si>
    <t>81-006-1.1.2.1.1.2-0242512</t>
  </si>
  <si>
    <t>DN 10 SUPERSAN lágy vörösrézcső, F22  12 x 1 mm</t>
  </si>
  <si>
    <t>81-006-1.1.2.1.1.4-0243018</t>
  </si>
  <si>
    <t>DN 15 SUPERSAN félkemény vörösrézcső, F25  16 x 1 mm</t>
  </si>
  <si>
    <t>81-006-1.1.2.1.1.5-0243022</t>
  </si>
  <si>
    <t>DN 20 SUPERSAN félkemény vörösrézcső, F25  22 x 1 mm</t>
  </si>
  <si>
    <t>81-006-1.1.2.1.1.6-0242628</t>
  </si>
  <si>
    <t>DN 25 SUPERSAN kemény vörösrézcső, F 29  28 x 1 mm</t>
  </si>
  <si>
    <t>81-006-1.1.2.1.1.7-0242635</t>
  </si>
  <si>
    <t>DN 32 SUPERSAN kemény vörösrézcső, F 29  35 x 1 mm</t>
  </si>
  <si>
    <t>80-004-1.4.1.1.1-0125041</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</si>
  <si>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 Armacell AF/Armaflex csőhéj AF2, falvastagság: 13,0 mm, külső csőátmérő 10 mm, R: AF-2-010</t>
  </si>
  <si>
    <t>Armacell AF/Armaflex csőhéj AF2, falvastagság: 13,0 mm, külső csőátmérő 12 mm, R: AF-2-012</t>
  </si>
  <si>
    <t>Armacell AF/Armaflex csőhéj AF2, falvastagság: 13,0 mm, külső csőátmérő 16 mm, R: AF-2-016</t>
  </si>
  <si>
    <t>Armacell AF/Armaflex csőhéj AF2, falvastagság: 13,0 mm, külső csőátmérő 22 mm, R: AF-2-022</t>
  </si>
  <si>
    <t>Armacell AF/Armaflex csőhéj AF2, falvastagság: 13,0 mm, külső csőátmérő 28 mm, R: AF-2-028</t>
  </si>
  <si>
    <t>Armacell AF/Armaflex csőhéj AF2, falvastagság: 13,0 mm, külső csőátmérő 35 mm, R: AF-2-035</t>
  </si>
  <si>
    <t>80-004-1.4.1.1.1</t>
  </si>
  <si>
    <t>Kaiflex hőhídmentes, szigetelt csőbilincs betét, felszerelve, 13 mm vtg. Tip.: RT-ST 13x10 10 mm külső átmérő</t>
  </si>
  <si>
    <t>Kaiflex hőhídmentes, szigetelt csőbilincs betét, felszerelve, 13 mm vtg. Tip.: RT-ST 13x12 12 mm külső átmérő</t>
  </si>
  <si>
    <t>Kaiflex hőhídmentes, szigetelt csőbilincs betét, felszerelve, 13 mm vtg. Tip.: RT-ST 13x16 16 mm külső átmérő</t>
  </si>
  <si>
    <t>Kaiflex hőhídmentes, szigetelt csőbilincs betét, felszerelve, 13 mm vtg. Tip.: RT-ST 13x22 22 mm külső átmérő</t>
  </si>
  <si>
    <t>Kaiflex hőhídmentes, szigetelt csőbilincs betét, felszerelve, 13 mm vtg. Tip.: RT-ST 13x28 28 mm külső átmérő</t>
  </si>
  <si>
    <t>Kaiflex hőhídmentes, szigetelt csőbilincs betét, felszerelve, 13 mm vtg. Tip.: RT-ST 13x35 35 mm külső átmérő</t>
  </si>
  <si>
    <t>43-006-1.1.1-0130105</t>
  </si>
  <si>
    <t>Kör keresztmetszetű vezetékek burkolása, egyenes vezetéken, 100 mm külső átmérőig Hidegen hengerelt alumínium lemez, 0,50 mm Al 99,5 félkemény DK=36 mm</t>
  </si>
  <si>
    <t>Hidegen hengerelt alumínium lemez, 0,50 mm Al 99,5 félkemény DK=38 mm</t>
  </si>
  <si>
    <t>Hidegen hengerelt alumínium lemez, 0,50 mm Al 99,5 félkemény DK=42 mm</t>
  </si>
  <si>
    <t>Hidegen hengerelt alumínium lemez, 0,50 mm Al 99,5 félkemény DK=48mm</t>
  </si>
  <si>
    <t>Hidegen hengerelt alumínium lemez, 0,50 mm Al 99,5 félkemény DK=54 mm</t>
  </si>
  <si>
    <t>43-006-1.2.1</t>
  </si>
  <si>
    <t>íves vezetéken, 100 mm külső átmérőig DK=36 mm</t>
  </si>
  <si>
    <t>DK=42 mm</t>
  </si>
  <si>
    <t>Csőtartó konzol fali és/vagy lapos tető szereléshez.</t>
  </si>
  <si>
    <t>81-004-1.3.3.2.1.2.2-0316014</t>
  </si>
  <si>
    <t>Cseppvíz vezeték, Ötrétegű cső szerelése, PE-Xc/Alu/PE-Xc, PE-Xc/Al/PE-Xb, PE-Xb/Al/PE-Xb vagy PE-Xb/Al/PE anyagból, préselt vagy szorítógyűrűs csőkötésekkel, cső elhelyezése csőidomok nélkül, szakaszos nyomáspróbával, tartószerkezetre szerelve, DN 15 VALSIR Mixal többrétegű PE-Xb/Al 0,2/PE cső tekercsben, 10 bar, 95 °C, 20x2 Rendelési kód: VS100139</t>
  </si>
  <si>
    <t>81-002-3.2.1.1.1-0130969</t>
  </si>
  <si>
    <t>PVC lefolyóvezeték szerelése, tokos, gumigyűrűs kötésekkel, cső elhelyezése csőidomokkal, szakaszos tömörségi próbával, szabadon, DN 32 PIPELIFE PVC-U tokos lefolyócső 32x1,8x500 mm, KAEM032/0.5M</t>
  </si>
  <si>
    <t>81-002-3.2.1.1.3-0130971</t>
  </si>
  <si>
    <t>DN 50 PIPELIFE PVC-U tokos lefolyócső 50x1,8x500 mm, KAEM050/0.5M</t>
  </si>
  <si>
    <t>81-002-3.2.3.3.6-0231053</t>
  </si>
  <si>
    <t>csőidomok elhelyezése, háromcsatlakozású csőidom DN 100 PIPELIFE PVC-U lefolyó ágidom 110 mm/50 mm x 45°, KAEA110/050X45P</t>
  </si>
  <si>
    <t>Ágidom helyének kialakíktása, meglévő ejtő vezetékben.</t>
  </si>
  <si>
    <t>82-009-21.2-0135119</t>
  </si>
  <si>
    <t>Padló alatti illetve falba süllyeszthető bűzelzáró, padló feletti vagy falba süllyeszthető elhelyezése 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</si>
  <si>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Emelő-csörlő bérlése, valamint tetőn történő kialakítása, a szükséges rögzítő elemekkel, konzolosan, kültéri hőtő egységek, tetőre felhordása (5 emeletről - egy szint) tetőfelépítményre emelése csörlővel, felállítási helyre hordása.</t>
  </si>
  <si>
    <t>Konyha szellőzőgép hűtés (AHU), frekvenciaváltó</t>
  </si>
  <si>
    <t>33-063-1.1.2</t>
  </si>
  <si>
    <t>KONYHA SZELLŐZŐGÉP HŰTÉS (AHU) Faláttörés 30x30 cm méretig, téglafalban, 12,01-25 cm falvastagság között, helyreállítással.</t>
  </si>
  <si>
    <t>Tartószerkezet kialakítása, csővezeték részére, a fal és a légkezelő között.</t>
  </si>
  <si>
    <t>Változó tömegáramú (ipari) split klíma berendezés elhelyezése 8-64 beltéri egységre, hűtőteljesítmény: 85 kW-ig, kültéri egység Toshiba SMMS-eVRF kültéri egység inverteres hőszivattyú model egymodulos kivitel.Hűtés 28 kW, fűtés 31,5 kW. Tip.:MMY-MAP1006HT8P-E</t>
  </si>
  <si>
    <t>tartozékok és szabályozók Toshiba VRF légkezelős elpárologtató vezérlő egység 0-10V jelekkel való vezérléshez, műanyag dobozban, vezetékes távirányítóval, érzékelőkkel ellátva. RBC-DXC031</t>
  </si>
  <si>
    <t>csatlakoztató készlet Toshiba VRF-DX szelepkészlet 22,4 kW és 28kW-ra. MM-DXV281</t>
  </si>
  <si>
    <t>83-006-7.6.1</t>
  </si>
  <si>
    <t>Ventilátor kiegészítő elemek elhelyezése, elektromos szabályozó és érzékelő berendezések, falon kívüli kivitelben, elektromos bekötés nélkül ABB frekvenciaváltó + kezelőpanel, IP21 védettségben, 2,2 kW (TTL-06 légkezelő befúvó ventilátor részére, gépházi elhelyezésre); Jelátalakító modul, potméterrel, 0-10V Vezérlőszekrény átalakításhoz szerelvények</t>
  </si>
  <si>
    <t>Frekvenciaváltó, direkt elpárologtatós berendezés beüzemelése,helyszínre kiszállással, kábelezéssel, beüzemeléssel, felprogramozással, elektromos bekötéssel.</t>
  </si>
  <si>
    <t>DX hőcserélő +csepptálca+cseppleválasztó+ nyomáskiegyenlítő szifon Thermax ATL légkezelőhöz THERMAX tip.</t>
  </si>
  <si>
    <t>db.</t>
  </si>
  <si>
    <t>Szabályzó újraprogramozás, vezérlőszekrény átalakítás 0-10V hűtésszabályzás esetén!</t>
  </si>
  <si>
    <t>Cseppvíz elvezetés kialakítása, a meglévő csatornáig.</t>
  </si>
  <si>
    <t>Konyhai szellőzés szerelési munkák (elszívás)</t>
  </si>
  <si>
    <t>83-001-2.3.3.1</t>
  </si>
  <si>
    <t>KONYHAI SZELLŐZÉS SZERELÉSI MUNKÁK (ELSZÍVÁS) Kör keresztmetszetű légcsatorna és idomaik szerelése, tartószerkezet nélkül, horganyzott acéllemez idomok, spirálkorcolt vagy hajlítható lemezcsőhöz, NÁ 280-450 mm között, elágazó idom D1=355; D2=355; D3=250 mm</t>
  </si>
  <si>
    <t>83-001-2.1.2-0831011</t>
  </si>
  <si>
    <t>spirálkorcolt lemezcső, horganyzott acéllemezből, NÁ 160-250 mm között AIRVENT SP-AIR spirálkorcolt lemezcső, normál kivitel, horganyzott acéllemezből, v=0,6 mm, NÁ 250 mm</t>
  </si>
  <si>
    <t>83-001-2.1.3-0831014</t>
  </si>
  <si>
    <t>NÁ 280-450 mm között AIRVENT SP-AIR spirálkorcolt lemezcső, normál kivitel, horganyzott acéllemezből, v=0,6 mm, NÁ 355 mm</t>
  </si>
  <si>
    <t>83-001-2.3.3.2-0864588</t>
  </si>
  <si>
    <t>horganyzott acéllemez idomok, spirálkorcolt vagy hajlítható lemezcsőhöz, NÁ 280-450 mm között, szűkítő idom AIRVENT C/C koncentrikus szűkítő idom, csőből - csőbe, horganyzott acéllemezből, d1/d2 =  355/ 250 mm</t>
  </si>
  <si>
    <t>83-001-2.3.2.8-0863111</t>
  </si>
  <si>
    <t>NÁ 160-250 mm között, ív, könyök idom AIRVENT 90 fokos szeletes könyökidom, horganyzott acéllemezből, NÁ 250 mm</t>
  </si>
  <si>
    <t>Konyha szellőzés szerelési munkák (befúvás)</t>
  </si>
  <si>
    <t>KONYHA SZELLŐZÉS SZERELÉSI MUNKÁK (BEFÚVÁS) Szellőző csövek helyszínre szállítása, fel- és leradkodással, 3,5 t-ás szállító járművel.</t>
  </si>
  <si>
    <t>83-001-2.3.3.8-0863116</t>
  </si>
  <si>
    <t>Kör keresztmetszetű légcsatorna és idomaik szerelése, tartószerkezet nélkül, horganyzott acéllemez idomok, spirálkorcolt vagy hajlítható lemezcsőhöz, NÁ 280-450 mm között, ív, könyök idom 90 fokos szeletes könyökidom, horganyzott acéllemezből, NÁ 450 mm</t>
  </si>
  <si>
    <t>83-001-2.1.3-0831046</t>
  </si>
  <si>
    <t>spirálkorcolt lemezcső, horganyzott acéllemezből, NÁ 280-450 mm között AIRVENT SP-AIR spirálkorcolt lemezcső, normál kivitel, horganyzott acéllemezből, v=0,8 mm, NÁ 450 mm</t>
  </si>
  <si>
    <t>83-001-1.4.1</t>
  </si>
  <si>
    <t>Négyszög keresztmetszetű légcsatorna és idomaik szerelése, tartószerkezet nélkül, légcsatorna idomok horganyzott acéllemezből, (ív, könyök, kitérő, elágazó, "T", szűkítő, átmeneti, légrács felvételére alkalmas idomok) lemezvastagság: 0,6 mm és 0,7 mm, 100-500 mm oldalhosszúság között Asszimetrikus átmeneti idom.A=335;B=630;D=450 mm L=500.</t>
  </si>
  <si>
    <t>Légrács felvételére alkalmas idom. A=335;B=630;L=1220;g=315;h=500; e=610;f=168</t>
  </si>
  <si>
    <t>Légrács felvételére alkalmas idom. A=335;B=630;L=1050;g=315;h=500; e=525;f=168</t>
  </si>
  <si>
    <t>Légrács felvételére alkalmas idom. A=335;B=500;L=1050;g=315;h=500; e=525;f=168</t>
  </si>
  <si>
    <t>Légrács felvételére alkalmas idom. A=500;B=250;L=700;g=315;h=500; e=350;f=250</t>
  </si>
  <si>
    <t>Légrács felvételére alkalmas idom. A=400;B=200;L=800;g=300;h=600; e=400;f=200</t>
  </si>
  <si>
    <t>Légrács felvételére alkalmas idom. A=315;B=180;L=800;g=300;h=600; e=400;f=158</t>
  </si>
  <si>
    <t>83-001-3.3.1</t>
  </si>
  <si>
    <t>Négyszög keresztmetszetű légcsatorna és idomaik szerelése, tartószerkezet nélkül, légcsatorna idomok horganyzott acéllemezből, (ív, könyök, kitérő, elágazó, "T", szűkítő, átmeneti, légrács felvételére alkalmas idomok) lemezvastagság: 0,6 mm és 0,7 mm, 100-500 mm oldalhosszúság között Szimetrikus íves könyök idom alfa=90°; A=335;B=630;e=50; f=50; r=100.</t>
  </si>
  <si>
    <t>alfa=90°; A=500;B=250;e=40; f=40; r=80.</t>
  </si>
  <si>
    <t>alfa=90°; A=500;B=200;e=50; f=50; r=100.</t>
  </si>
  <si>
    <t>alfa=90°; A=500;B=200;e=20; f=20; r=80.</t>
  </si>
  <si>
    <t>83-001-1.3.2</t>
  </si>
  <si>
    <t>lemezvastagság: 0,9 mm, 501-1000 mm oldalhosszúság között egyenes légcsatorna, A=335; B=630; L=587</t>
  </si>
  <si>
    <t>egyenes légcsatorna, A=335; B=630; L=489</t>
  </si>
  <si>
    <t>egyenes légcsatorna, A=500; B=335; L=1226</t>
  </si>
  <si>
    <t>egyenes légcsatorna, A=500; B=250; L=267</t>
  </si>
  <si>
    <t>egyenes légcsatorna, A=500; B=250; L=175</t>
  </si>
  <si>
    <t>egyenes légcsatorna, A=500; B=250; L=881</t>
  </si>
  <si>
    <t>egyenes légcsatorna, A=500; B=200; L=326</t>
  </si>
  <si>
    <t>egyenes légcsatorna, A=200; B=500; L=734</t>
  </si>
  <si>
    <t>egyenes légcsatorna, A=180; B=315; L=1215</t>
  </si>
  <si>
    <t>egyenes légcsatorna, A=180; B=315; L=1500</t>
  </si>
  <si>
    <t>egyenes légcsatorna, A=180; B=315; L=124</t>
  </si>
  <si>
    <t>légcsatorna idomok horganyzott acéllemezből, (ív, könyök, kitérő, elágazó, "T", szűkítő, átmeneti, légrács felvételére alkalmas idomok) lemezvastagság: 0,6 mm és 0,7 mm, 100-500 mm oldalhosszúság között Asszimetrikus íves könyök idom, alfa=90°; A=335; B=630; D=500; e=50; f=50; r=100 mm</t>
  </si>
  <si>
    <t>alfa=90°; A=200; B=500; D=400; e=50; f=50; r=100 mm</t>
  </si>
  <si>
    <t>Asszimetrikus diffúzor A=500; B=335; C=500; D=250; L=175; e=0; f=0 mm</t>
  </si>
  <si>
    <t>A=500; B=250; C=500; D=200; L=168; e=0; f=0 mm</t>
  </si>
  <si>
    <t>A=200; B=400; C=180; D=315; L=180; e=-43; f=0 mm</t>
  </si>
  <si>
    <t>Asszimetrikus kitérő idom A=500; B=200; D=200; L=300; e=122;mm</t>
  </si>
  <si>
    <t>83-003-2.1.1.1</t>
  </si>
  <si>
    <t>Kör keresztmetszetű, csappantyú, pillangószelep, térfogat áram állandósító elem felszerelése, lemezcsatornára, NÁ 350 mm-ig Kör keresztmetszetű légmennyiség szabályzó D=315, légcsatornába beépítve.</t>
  </si>
  <si>
    <t>Négyszög keresztmetszetű légcsatorna és idomaik szerelése, tartószerkezet nélkül, légcsatorna idomok horganyzott acéllemezből, (ív, könyök, kitérő, elágazó, "T", szűkítő, átmeneti, légrács felvételére alkalmas idomok) lemezvastagság: 0,6 mm és 0,7 mm, 100-500 mm oldalhosszúság között záró idom. A=180; B=315;</t>
  </si>
  <si>
    <t>Bontási munkák</t>
  </si>
  <si>
    <t>42-000-3.7</t>
  </si>
  <si>
    <t>BONTÁSI MUNKÁK Fa-, hézagmentes műanyag- és szőnyegburkolatok bontása, csaphornyos vagy mozaikparketta, lambéria, fal-, mennyezetburkolat V. emelet légcsatorna burkolat.</t>
  </si>
  <si>
    <t>Csövek, idomok, szerelvények bontása Meglévő kismegszakító leszerlése és áthelyezése, vezetékezéssel, bekötéssel komplett. (1 m távolságra)</t>
  </si>
  <si>
    <t>83-000-1</t>
  </si>
  <si>
    <t>kg</t>
  </si>
  <si>
    <t>Meglévő konyhai szellőző csövek idomok, V. emeleti szellőcsövek és idomok, bontása, és udvarra lehordása, deponálása.</t>
  </si>
  <si>
    <t>02-030-1.1.1</t>
  </si>
  <si>
    <t>m3</t>
  </si>
  <si>
    <t>bontott, szelektált építési törmelék telepített újrahasznosító üzembe való szállításhoz, felrakása szállítóeszközre gépi erővel, kiegészítő kézi munkával</t>
  </si>
  <si>
    <t>Munkanem</t>
  </si>
  <si>
    <t>Munkadíj</t>
  </si>
  <si>
    <t>Anyagköltség</t>
  </si>
  <si>
    <t>Összesen</t>
  </si>
  <si>
    <t>Mind összesen</t>
  </si>
  <si>
    <t>Régi, megszüntetett mennyezeti klíma helyének, adott gipsz mintázatú állmennyezeti pótlása</t>
  </si>
  <si>
    <t>V.e-i régi folyosói szellőző csövek elbontása, az elbontás helyének helyreállítása.</t>
  </si>
  <si>
    <t>Kiegészítő elemek légtechnikai vezetékekhez, idomokhoz, négyszög keresztmetszetű légcsatorna toldat függőleges vagy vízszintes beépítéssel, 100-500 mm oldalhosszúság között Négyszögletes rács, vízszintes és függőleges levelekkel. L=500;H=315 mm, beépítő kerettel szabályzó zsaluval (DW). Airvent S szabályozó zsalu vagy vele egyenértékű.</t>
  </si>
  <si>
    <t>Négyszögletes rács, vízszintes és függőleges levelekkel. L=300;H=600 mm, beépítő kerettel. Airvent S szabályozó zsalu vagy vele egyenértékű.</t>
  </si>
  <si>
    <t>EGYÉB TEVÉKENYSÉGEK rendelők betegszobák, helyiségek seprése, szilárd burkolatú</t>
  </si>
  <si>
    <t>Kültéri egységek beemelése daruzással és a kültéri egységek rögzítése, szükséges betonalátétek elhelyezésével.</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</si>
</sst>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1" fillId="0" borderId="0" xfId="0" applyFont="1" applyAlignment="1">
      <alignment horizontal="center"/>
    </xf>
    <xf numFmtId="4" fontId="1" fillId="0" borderId="0" xfId="0" applyNumberFormat="1" applyFont="1" applyAlignment="1">
      <alignment horizontal="center"/>
    </xf>
    <xf numFmtId="0" fontId="0" fillId="0" borderId="0" xfId="0" applyAlignment="1">
      <alignment wrapText="1"/>
    </xf>
    <xf numFmtId="0" fontId="1" fillId="0" borderId="0" xfId="0" applyFont="1" applyAlignment="1">
      <alignment wrapText="1"/>
    </xf>
    <xf numFmtId="0" fontId="1" fillId="0" borderId="0" xfId="0" applyFont="1" applyAlignment="1">
      <alignment horizontal="center" wrapText="1"/>
    </xf>
    <xf numFmtId="4" fontId="1" fillId="0" borderId="0" xfId="0" applyNumberFormat="1" applyFont="1" applyAlignment="1">
      <alignment horizontal="center" wrapText="1"/>
    </xf>
    <xf numFmtId="4" fontId="0" fillId="0" borderId="0" xfId="0" applyNumberFormat="1" applyAlignment="1">
      <alignment wrapText="1"/>
    </xf>
    <xf numFmtId="3" fontId="0" fillId="0" borderId="0" xfId="0" applyNumberFormat="1"/>
    <xf numFmtId="3" fontId="1" fillId="0" borderId="0" xfId="0" applyNumberFormat="1" applyFont="1"/>
    <xf numFmtId="3" fontId="1" fillId="0" borderId="0" xfId="0" applyNumberFormat="1" applyFont="1" applyAlignment="1">
      <alignment horizontal="center"/>
    </xf>
    <xf numFmtId="0" fontId="0" fillId="0" borderId="0" xfId="0" applyAlignment="1"/>
    <xf numFmtId="4" fontId="0" fillId="0" borderId="0" xfId="0" applyNumberFormat="1" applyAlignment="1"/>
    <xf numFmtId="3" fontId="0" fillId="0" borderId="0" xfId="0" applyNumberFormat="1" applyAlignment="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D30" sqref="D30"/>
    </sheetView>
  </sheetViews>
  <sheetFormatPr defaultRowHeight="15" x14ac:dyDescent="0.25"/>
  <cols>
    <col min="1" max="1" width="60.7109375" customWidth="1"/>
    <col min="2" max="3" width="13.7109375" customWidth="1"/>
  </cols>
  <sheetData>
    <row r="1" spans="1:3" x14ac:dyDescent="0.25">
      <c r="A1" s="2" t="s">
        <v>177</v>
      </c>
      <c r="B1" s="2" t="s">
        <v>178</v>
      </c>
      <c r="C1" s="2" t="s">
        <v>179</v>
      </c>
    </row>
    <row r="2" spans="1:3" x14ac:dyDescent="0.25">
      <c r="A2" t="s">
        <v>167</v>
      </c>
      <c r="B2" s="9">
        <f>'Bontási munkák'!H8</f>
        <v>0</v>
      </c>
      <c r="C2" s="9">
        <f>'Bontási munkák'!I8</f>
        <v>0</v>
      </c>
    </row>
    <row r="3" spans="1:3" x14ac:dyDescent="0.25">
      <c r="A3" t="s">
        <v>127</v>
      </c>
      <c r="B3" s="9">
        <f>'Konyha szellőzés szerelési munk'!H39</f>
        <v>0</v>
      </c>
      <c r="C3" s="9">
        <f>'Konyha szellőzés szerelési munk'!I39</f>
        <v>0</v>
      </c>
    </row>
    <row r="4" spans="1:3" x14ac:dyDescent="0.25">
      <c r="A4" t="s">
        <v>116</v>
      </c>
      <c r="B4" s="9">
        <f>'Konyhai szellőzés szerelési mun'!H9</f>
        <v>0</v>
      </c>
      <c r="C4" s="9">
        <f>'Konyhai szellőzés szerelési mun'!I9</f>
        <v>0</v>
      </c>
    </row>
    <row r="5" spans="1:3" x14ac:dyDescent="0.25">
      <c r="A5" t="s">
        <v>102</v>
      </c>
      <c r="B5" s="9">
        <f>'Konyha szellőzőgép hűtés (AHU),'!H14</f>
        <v>0</v>
      </c>
      <c r="C5" s="9">
        <f>'Konyha szellőzőgép hűtés (AHU),'!I14</f>
        <v>0</v>
      </c>
    </row>
    <row r="6" spans="1:3" x14ac:dyDescent="0.25">
      <c r="A6" t="s">
        <v>30</v>
      </c>
      <c r="B6" s="9">
        <f>'Komfort hűtés kialakítása'!H54</f>
        <v>0</v>
      </c>
      <c r="C6" s="9">
        <f>'Komfort hűtés kialakítása'!I54</f>
        <v>0</v>
      </c>
    </row>
    <row r="7" spans="1:3" x14ac:dyDescent="0.25">
      <c r="A7" t="s">
        <v>22</v>
      </c>
      <c r="B7" s="9">
        <f>Gipszkartonozás!H9</f>
        <v>0</v>
      </c>
      <c r="C7" s="9">
        <f>Gipszkartonozás!I9</f>
        <v>0</v>
      </c>
    </row>
    <row r="8" spans="1:3" x14ac:dyDescent="0.25">
      <c r="A8" t="s">
        <v>9</v>
      </c>
      <c r="B8" s="9">
        <f>'Szereléshez kapcsoló egyéb tevé'!H10</f>
        <v>0</v>
      </c>
      <c r="C8" s="9">
        <f>'Szereléshez kapcsoló egyéb tevé'!I10</f>
        <v>0</v>
      </c>
    </row>
    <row r="9" spans="1:3" ht="2.1" customHeight="1" x14ac:dyDescent="0.25"/>
    <row r="10" spans="1:3" x14ac:dyDescent="0.25">
      <c r="A10" s="1" t="s">
        <v>180</v>
      </c>
      <c r="B10" s="10">
        <f>SUM(B2:B8)</f>
        <v>0</v>
      </c>
      <c r="C10" s="10">
        <f>SUM(C2:C8)</f>
        <v>0</v>
      </c>
    </row>
    <row r="11" spans="1:3" ht="2.1" customHeight="1" x14ac:dyDescent="0.25"/>
    <row r="12" spans="1:3" x14ac:dyDescent="0.25">
      <c r="A12" s="1" t="s">
        <v>181</v>
      </c>
      <c r="C12" s="10">
        <f>(B10 + C10)</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F3" sqref="F3:G6"/>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167</v>
      </c>
      <c r="F2" s="8"/>
      <c r="G2" s="13"/>
      <c r="H2" s="14"/>
      <c r="I2" s="14"/>
      <c r="J2" s="12"/>
    </row>
    <row r="3" spans="1:10" ht="60" x14ac:dyDescent="0.25">
      <c r="A3" s="12">
        <v>1</v>
      </c>
      <c r="B3" s="12" t="s">
        <v>168</v>
      </c>
      <c r="C3" s="13">
        <v>12</v>
      </c>
      <c r="D3" s="12" t="s">
        <v>24</v>
      </c>
      <c r="E3" s="4" t="s">
        <v>169</v>
      </c>
      <c r="F3" s="8"/>
      <c r="G3" s="13"/>
      <c r="H3" s="14">
        <f>(C3*F3)</f>
        <v>0</v>
      </c>
      <c r="I3" s="14">
        <f>(C3*G3)</f>
        <v>0</v>
      </c>
      <c r="J3" s="12"/>
    </row>
    <row r="4" spans="1:10" ht="45" x14ac:dyDescent="0.25">
      <c r="A4" s="12">
        <v>2</v>
      </c>
      <c r="B4" s="12" t="s">
        <v>14</v>
      </c>
      <c r="C4" s="13">
        <v>30</v>
      </c>
      <c r="D4" s="12" t="s">
        <v>15</v>
      </c>
      <c r="E4" s="4" t="s">
        <v>170</v>
      </c>
      <c r="F4" s="8"/>
      <c r="G4" s="13"/>
      <c r="H4" s="14">
        <f>(C4*F4)</f>
        <v>0</v>
      </c>
      <c r="I4" s="14">
        <f>(C4*G4)</f>
        <v>0</v>
      </c>
      <c r="J4" s="12"/>
    </row>
    <row r="5" spans="1:10" ht="45" x14ac:dyDescent="0.25">
      <c r="A5" s="12">
        <v>3</v>
      </c>
      <c r="B5" s="12" t="s">
        <v>171</v>
      </c>
      <c r="C5" s="13">
        <v>80</v>
      </c>
      <c r="D5" s="12" t="s">
        <v>172</v>
      </c>
      <c r="E5" s="4" t="s">
        <v>173</v>
      </c>
      <c r="F5" s="8"/>
      <c r="G5" s="13"/>
      <c r="H5" s="14">
        <f>(C5*F5)</f>
        <v>0</v>
      </c>
      <c r="I5" s="14">
        <f>(C5*G5)</f>
        <v>0</v>
      </c>
      <c r="J5" s="12"/>
    </row>
    <row r="6" spans="1:10" ht="45" x14ac:dyDescent="0.25">
      <c r="A6" s="12">
        <v>4</v>
      </c>
      <c r="B6" s="12" t="s">
        <v>174</v>
      </c>
      <c r="C6" s="13">
        <v>1</v>
      </c>
      <c r="D6" s="12" t="s">
        <v>175</v>
      </c>
      <c r="E6" s="4" t="s">
        <v>176</v>
      </c>
      <c r="F6" s="8"/>
      <c r="G6" s="13"/>
      <c r="H6" s="14">
        <f>(C6*F6)</f>
        <v>0</v>
      </c>
      <c r="I6" s="14">
        <f>(C6*G6)</f>
        <v>0</v>
      </c>
      <c r="J6" s="12"/>
    </row>
    <row r="7" spans="1:10" x14ac:dyDescent="0.25">
      <c r="A7" s="12"/>
      <c r="B7" s="12"/>
      <c r="C7" s="13"/>
      <c r="D7" s="12"/>
      <c r="E7" s="4"/>
      <c r="F7" s="8"/>
      <c r="G7" s="13"/>
      <c r="H7" s="14"/>
      <c r="I7" s="14"/>
      <c r="J7" s="12"/>
    </row>
    <row r="8" spans="1:10" x14ac:dyDescent="0.25">
      <c r="E8" s="1" t="s">
        <v>21</v>
      </c>
      <c r="H8" s="10">
        <f>SUM(H3:H6)</f>
        <v>0</v>
      </c>
      <c r="I8" s="10">
        <f>SUM(I3:I6)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opLeftCell="A7" workbookViewId="0">
      <selection activeCell="G13" sqref="G13"/>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127</v>
      </c>
      <c r="F2" s="8"/>
      <c r="G2" s="13"/>
      <c r="H2" s="14"/>
      <c r="I2" s="14"/>
      <c r="J2" s="12"/>
    </row>
    <row r="3" spans="1:10" ht="45" x14ac:dyDescent="0.25">
      <c r="A3" s="12">
        <v>1</v>
      </c>
      <c r="B3" s="12" t="s">
        <v>14</v>
      </c>
      <c r="C3" s="13">
        <v>1</v>
      </c>
      <c r="D3" s="12" t="s">
        <v>16</v>
      </c>
      <c r="E3" s="4" t="s">
        <v>128</v>
      </c>
      <c r="F3" s="8"/>
      <c r="G3" s="13"/>
      <c r="H3" s="14">
        <f t="shared" ref="H3:H37" si="0">(C3*F3)</f>
        <v>0</v>
      </c>
      <c r="I3" s="14">
        <f t="shared" ref="I3:I37" si="1">(C3*G3)</f>
        <v>0</v>
      </c>
      <c r="J3" s="12"/>
    </row>
    <row r="4" spans="1:10" ht="75" x14ac:dyDescent="0.25">
      <c r="A4" s="12">
        <v>2</v>
      </c>
      <c r="B4" s="12" t="s">
        <v>129</v>
      </c>
      <c r="C4" s="13">
        <v>1</v>
      </c>
      <c r="D4" s="12" t="s">
        <v>15</v>
      </c>
      <c r="E4" s="4" t="s">
        <v>130</v>
      </c>
      <c r="F4" s="8"/>
      <c r="G4" s="13"/>
      <c r="H4" s="14">
        <f t="shared" si="0"/>
        <v>0</v>
      </c>
      <c r="I4" s="14">
        <f t="shared" si="1"/>
        <v>0</v>
      </c>
      <c r="J4" s="12"/>
    </row>
    <row r="5" spans="1:10" ht="45" x14ac:dyDescent="0.25">
      <c r="A5" s="12">
        <v>3</v>
      </c>
      <c r="B5" s="12" t="s">
        <v>131</v>
      </c>
      <c r="C5" s="13">
        <v>0.13</v>
      </c>
      <c r="D5" s="12" t="s">
        <v>32</v>
      </c>
      <c r="E5" s="4" t="s">
        <v>132</v>
      </c>
      <c r="F5" s="8"/>
      <c r="G5" s="13"/>
      <c r="H5" s="14">
        <f t="shared" si="0"/>
        <v>0</v>
      </c>
      <c r="I5" s="14">
        <f t="shared" si="1"/>
        <v>0</v>
      </c>
      <c r="J5" s="12"/>
    </row>
    <row r="6" spans="1:10" ht="90" x14ac:dyDescent="0.25">
      <c r="A6" s="12">
        <v>4</v>
      </c>
      <c r="B6" s="12" t="s">
        <v>133</v>
      </c>
      <c r="C6" s="13">
        <v>1.03</v>
      </c>
      <c r="D6" s="12" t="s">
        <v>24</v>
      </c>
      <c r="E6" s="4" t="s">
        <v>134</v>
      </c>
      <c r="F6" s="8"/>
      <c r="G6" s="13"/>
      <c r="H6" s="14">
        <f t="shared" si="0"/>
        <v>0</v>
      </c>
      <c r="I6" s="14">
        <f t="shared" si="1"/>
        <v>0</v>
      </c>
      <c r="J6" s="12"/>
    </row>
    <row r="7" spans="1:10" ht="30" x14ac:dyDescent="0.25">
      <c r="A7" s="12">
        <v>5</v>
      </c>
      <c r="B7" s="12" t="s">
        <v>133</v>
      </c>
      <c r="C7" s="13">
        <v>2.52</v>
      </c>
      <c r="D7" s="12" t="s">
        <v>24</v>
      </c>
      <c r="E7" s="4" t="s">
        <v>135</v>
      </c>
      <c r="F7" s="8"/>
      <c r="G7" s="13"/>
      <c r="H7" s="14">
        <f t="shared" si="0"/>
        <v>0</v>
      </c>
      <c r="I7" s="14">
        <f t="shared" si="1"/>
        <v>0</v>
      </c>
      <c r="J7" s="12"/>
    </row>
    <row r="8" spans="1:10" ht="30" x14ac:dyDescent="0.25">
      <c r="A8" s="12">
        <v>6</v>
      </c>
      <c r="B8" s="12" t="s">
        <v>133</v>
      </c>
      <c r="C8" s="13">
        <v>2.19</v>
      </c>
      <c r="D8" s="12" t="s">
        <v>24</v>
      </c>
      <c r="E8" s="4" t="s">
        <v>136</v>
      </c>
      <c r="F8" s="8"/>
      <c r="G8" s="13"/>
      <c r="H8" s="14">
        <f t="shared" si="0"/>
        <v>0</v>
      </c>
      <c r="I8" s="14">
        <f t="shared" si="1"/>
        <v>0</v>
      </c>
      <c r="J8" s="12"/>
    </row>
    <row r="9" spans="1:10" ht="30" x14ac:dyDescent="0.25">
      <c r="A9" s="12">
        <v>7</v>
      </c>
      <c r="B9" s="12" t="s">
        <v>133</v>
      </c>
      <c r="C9" s="13">
        <v>1.92</v>
      </c>
      <c r="D9" s="12" t="s">
        <v>24</v>
      </c>
      <c r="E9" s="4" t="s">
        <v>137</v>
      </c>
      <c r="F9" s="8"/>
      <c r="G9" s="13"/>
      <c r="H9" s="14">
        <f t="shared" si="0"/>
        <v>0</v>
      </c>
      <c r="I9" s="14">
        <f t="shared" si="1"/>
        <v>0</v>
      </c>
      <c r="J9" s="12"/>
    </row>
    <row r="10" spans="1:10" ht="30" x14ac:dyDescent="0.25">
      <c r="A10" s="12">
        <v>8</v>
      </c>
      <c r="B10" s="12" t="s">
        <v>133</v>
      </c>
      <c r="C10" s="13">
        <v>2.5</v>
      </c>
      <c r="D10" s="12" t="s">
        <v>24</v>
      </c>
      <c r="E10" s="4" t="s">
        <v>138</v>
      </c>
      <c r="F10" s="8"/>
      <c r="G10" s="13"/>
      <c r="H10" s="14">
        <f t="shared" si="0"/>
        <v>0</v>
      </c>
      <c r="I10" s="14">
        <f t="shared" si="1"/>
        <v>0</v>
      </c>
      <c r="J10" s="12"/>
    </row>
    <row r="11" spans="1:10" ht="30" x14ac:dyDescent="0.25">
      <c r="A11" s="12">
        <v>9</v>
      </c>
      <c r="B11" s="12" t="s">
        <v>133</v>
      </c>
      <c r="C11" s="13">
        <v>1.1399999999999999</v>
      </c>
      <c r="D11" s="12" t="s">
        <v>24</v>
      </c>
      <c r="E11" s="4" t="s">
        <v>139</v>
      </c>
      <c r="F11" s="8"/>
      <c r="G11" s="13"/>
      <c r="H11" s="14">
        <f t="shared" si="0"/>
        <v>0</v>
      </c>
      <c r="I11" s="14">
        <f t="shared" si="1"/>
        <v>0</v>
      </c>
      <c r="J11" s="12"/>
    </row>
    <row r="12" spans="1:10" ht="30" x14ac:dyDescent="0.25">
      <c r="A12" s="12">
        <v>10</v>
      </c>
      <c r="B12" s="12" t="s">
        <v>133</v>
      </c>
      <c r="C12" s="13">
        <v>1.94</v>
      </c>
      <c r="D12" s="12" t="s">
        <v>24</v>
      </c>
      <c r="E12" s="4" t="s">
        <v>140</v>
      </c>
      <c r="F12" s="8"/>
      <c r="G12" s="13"/>
      <c r="H12" s="14">
        <f t="shared" si="0"/>
        <v>0</v>
      </c>
      <c r="I12" s="14">
        <f t="shared" si="1"/>
        <v>0</v>
      </c>
      <c r="J12" s="12"/>
    </row>
    <row r="13" spans="1:10" ht="90" x14ac:dyDescent="0.25">
      <c r="A13" s="12">
        <v>11</v>
      </c>
      <c r="B13" s="12" t="s">
        <v>141</v>
      </c>
      <c r="C13" s="13">
        <v>5</v>
      </c>
      <c r="D13" s="12" t="s">
        <v>15</v>
      </c>
      <c r="E13" s="4" t="s">
        <v>184</v>
      </c>
      <c r="F13" s="8"/>
      <c r="G13" s="13"/>
      <c r="H13" s="14">
        <f t="shared" si="0"/>
        <v>0</v>
      </c>
      <c r="I13" s="14">
        <f t="shared" si="1"/>
        <v>0</v>
      </c>
      <c r="J13" s="12"/>
    </row>
    <row r="14" spans="1:10" ht="45" x14ac:dyDescent="0.25">
      <c r="A14" s="12">
        <v>12</v>
      </c>
      <c r="B14" s="12" t="s">
        <v>141</v>
      </c>
      <c r="C14" s="13">
        <v>3</v>
      </c>
      <c r="D14" s="12" t="s">
        <v>15</v>
      </c>
      <c r="E14" s="4" t="s">
        <v>185</v>
      </c>
      <c r="F14" s="8"/>
      <c r="G14" s="13"/>
      <c r="H14" s="14">
        <f t="shared" si="0"/>
        <v>0</v>
      </c>
      <c r="I14" s="14">
        <f t="shared" si="1"/>
        <v>0</v>
      </c>
      <c r="J14" s="12"/>
    </row>
    <row r="15" spans="1:10" ht="90" x14ac:dyDescent="0.25">
      <c r="A15" s="12">
        <v>13</v>
      </c>
      <c r="B15" s="12" t="s">
        <v>133</v>
      </c>
      <c r="C15" s="13">
        <v>2.4</v>
      </c>
      <c r="D15" s="12" t="s">
        <v>24</v>
      </c>
      <c r="E15" s="4" t="s">
        <v>142</v>
      </c>
      <c r="F15" s="8"/>
      <c r="G15" s="13"/>
      <c r="H15" s="14">
        <f t="shared" si="0"/>
        <v>0</v>
      </c>
      <c r="I15" s="14">
        <f t="shared" si="1"/>
        <v>0</v>
      </c>
      <c r="J15" s="12"/>
    </row>
    <row r="16" spans="1:10" x14ac:dyDescent="0.25">
      <c r="A16" s="12">
        <v>14</v>
      </c>
      <c r="B16" s="12" t="s">
        <v>133</v>
      </c>
      <c r="C16" s="13">
        <v>3.59</v>
      </c>
      <c r="D16" s="12" t="s">
        <v>24</v>
      </c>
      <c r="E16" s="4" t="s">
        <v>143</v>
      </c>
      <c r="F16" s="8"/>
      <c r="G16" s="13"/>
      <c r="H16" s="14">
        <f t="shared" si="0"/>
        <v>0</v>
      </c>
      <c r="I16" s="14">
        <f t="shared" si="1"/>
        <v>0</v>
      </c>
      <c r="J16" s="12"/>
    </row>
    <row r="17" spans="1:10" x14ac:dyDescent="0.25">
      <c r="A17" s="12">
        <v>15</v>
      </c>
      <c r="B17" s="12" t="s">
        <v>133</v>
      </c>
      <c r="C17" s="13">
        <v>1.6</v>
      </c>
      <c r="D17" s="12" t="s">
        <v>24</v>
      </c>
      <c r="E17" s="4" t="s">
        <v>144</v>
      </c>
      <c r="F17" s="8"/>
      <c r="G17" s="13"/>
      <c r="H17" s="14">
        <f t="shared" si="0"/>
        <v>0</v>
      </c>
      <c r="I17" s="14">
        <f t="shared" si="1"/>
        <v>0</v>
      </c>
      <c r="J17" s="12"/>
    </row>
    <row r="18" spans="1:10" x14ac:dyDescent="0.25">
      <c r="A18" s="12">
        <v>16</v>
      </c>
      <c r="B18" s="12" t="s">
        <v>133</v>
      </c>
      <c r="C18" s="13">
        <v>1.34</v>
      </c>
      <c r="D18" s="12" t="s">
        <v>24</v>
      </c>
      <c r="E18" s="4" t="s">
        <v>145</v>
      </c>
      <c r="F18" s="8"/>
      <c r="G18" s="13"/>
      <c r="H18" s="14">
        <f t="shared" si="0"/>
        <v>0</v>
      </c>
      <c r="I18" s="14">
        <f t="shared" si="1"/>
        <v>0</v>
      </c>
      <c r="J18" s="12"/>
    </row>
    <row r="19" spans="1:10" ht="30" x14ac:dyDescent="0.25">
      <c r="A19" s="12">
        <v>17</v>
      </c>
      <c r="B19" s="12" t="s">
        <v>146</v>
      </c>
      <c r="C19" s="13">
        <v>1.1299999999999999</v>
      </c>
      <c r="D19" s="12" t="s">
        <v>24</v>
      </c>
      <c r="E19" s="4" t="s">
        <v>147</v>
      </c>
      <c r="F19" s="8"/>
      <c r="G19" s="13"/>
      <c r="H19" s="14">
        <f t="shared" si="0"/>
        <v>0</v>
      </c>
      <c r="I19" s="14">
        <f t="shared" si="1"/>
        <v>0</v>
      </c>
      <c r="J19" s="12"/>
    </row>
    <row r="20" spans="1:10" x14ac:dyDescent="0.25">
      <c r="A20" s="12">
        <v>18</v>
      </c>
      <c r="B20" s="12" t="s">
        <v>146</v>
      </c>
      <c r="C20" s="13">
        <v>0.94</v>
      </c>
      <c r="D20" s="12" t="s">
        <v>24</v>
      </c>
      <c r="E20" s="4" t="s">
        <v>148</v>
      </c>
      <c r="F20" s="8"/>
      <c r="G20" s="13"/>
      <c r="H20" s="14">
        <f t="shared" si="0"/>
        <v>0</v>
      </c>
      <c r="I20" s="14">
        <f t="shared" si="1"/>
        <v>0</v>
      </c>
      <c r="J20" s="12"/>
    </row>
    <row r="21" spans="1:10" x14ac:dyDescent="0.25">
      <c r="A21" s="12">
        <v>19</v>
      </c>
      <c r="B21" s="12" t="s">
        <v>146</v>
      </c>
      <c r="C21" s="13">
        <v>2.0499999999999998</v>
      </c>
      <c r="D21" s="12" t="s">
        <v>24</v>
      </c>
      <c r="E21" s="4" t="s">
        <v>149</v>
      </c>
      <c r="F21" s="8"/>
      <c r="G21" s="13"/>
      <c r="H21" s="14">
        <f t="shared" si="0"/>
        <v>0</v>
      </c>
      <c r="I21" s="14">
        <f t="shared" si="1"/>
        <v>0</v>
      </c>
      <c r="J21" s="12"/>
    </row>
    <row r="22" spans="1:10" x14ac:dyDescent="0.25">
      <c r="A22" s="12">
        <v>20</v>
      </c>
      <c r="B22" s="12" t="s">
        <v>146</v>
      </c>
      <c r="C22" s="13">
        <v>0.4</v>
      </c>
      <c r="D22" s="12" t="s">
        <v>24</v>
      </c>
      <c r="E22" s="4" t="s">
        <v>150</v>
      </c>
      <c r="F22" s="8"/>
      <c r="G22" s="13"/>
      <c r="H22" s="14">
        <f t="shared" si="0"/>
        <v>0</v>
      </c>
      <c r="I22" s="14">
        <f t="shared" si="1"/>
        <v>0</v>
      </c>
      <c r="J22" s="12"/>
    </row>
    <row r="23" spans="1:10" x14ac:dyDescent="0.25">
      <c r="A23" s="12">
        <v>21</v>
      </c>
      <c r="B23" s="12" t="s">
        <v>146</v>
      </c>
      <c r="C23" s="13">
        <v>0.28000000000000003</v>
      </c>
      <c r="D23" s="12" t="s">
        <v>24</v>
      </c>
      <c r="E23" s="4" t="s">
        <v>151</v>
      </c>
      <c r="F23" s="8"/>
      <c r="G23" s="13"/>
      <c r="H23" s="14">
        <f t="shared" si="0"/>
        <v>0</v>
      </c>
      <c r="I23" s="14">
        <f t="shared" si="1"/>
        <v>0</v>
      </c>
      <c r="J23" s="12"/>
    </row>
    <row r="24" spans="1:10" x14ac:dyDescent="0.25">
      <c r="A24" s="12">
        <v>22</v>
      </c>
      <c r="B24" s="12" t="s">
        <v>146</v>
      </c>
      <c r="C24" s="13">
        <v>1.42</v>
      </c>
      <c r="D24" s="12" t="s">
        <v>24</v>
      </c>
      <c r="E24" s="4" t="s">
        <v>152</v>
      </c>
      <c r="F24" s="8"/>
      <c r="G24" s="13"/>
      <c r="H24" s="14">
        <f t="shared" si="0"/>
        <v>0</v>
      </c>
      <c r="I24" s="14">
        <f t="shared" si="1"/>
        <v>0</v>
      </c>
      <c r="J24" s="12"/>
    </row>
    <row r="25" spans="1:10" x14ac:dyDescent="0.25">
      <c r="A25" s="12">
        <v>23</v>
      </c>
      <c r="B25" s="12" t="s">
        <v>146</v>
      </c>
      <c r="C25" s="13">
        <v>0.46</v>
      </c>
      <c r="D25" s="12" t="s">
        <v>24</v>
      </c>
      <c r="E25" s="4" t="s">
        <v>153</v>
      </c>
      <c r="F25" s="8"/>
      <c r="G25" s="13"/>
      <c r="H25" s="14">
        <f t="shared" si="0"/>
        <v>0</v>
      </c>
      <c r="I25" s="14">
        <f t="shared" si="1"/>
        <v>0</v>
      </c>
      <c r="J25" s="12"/>
    </row>
    <row r="26" spans="1:10" x14ac:dyDescent="0.25">
      <c r="A26" s="12">
        <v>24</v>
      </c>
      <c r="B26" s="12" t="s">
        <v>146</v>
      </c>
      <c r="C26" s="13">
        <v>1.03</v>
      </c>
      <c r="D26" s="12" t="s">
        <v>24</v>
      </c>
      <c r="E26" s="4" t="s">
        <v>154</v>
      </c>
      <c r="F26" s="8"/>
      <c r="G26" s="13"/>
      <c r="H26" s="14">
        <f t="shared" si="0"/>
        <v>0</v>
      </c>
      <c r="I26" s="14">
        <f t="shared" si="1"/>
        <v>0</v>
      </c>
      <c r="J26" s="12"/>
    </row>
    <row r="27" spans="1:10" x14ac:dyDescent="0.25">
      <c r="A27" s="12">
        <v>25</v>
      </c>
      <c r="B27" s="12" t="s">
        <v>146</v>
      </c>
      <c r="C27" s="13">
        <v>1.2</v>
      </c>
      <c r="D27" s="12" t="s">
        <v>24</v>
      </c>
      <c r="E27" s="4" t="s">
        <v>155</v>
      </c>
      <c r="F27" s="8"/>
      <c r="G27" s="13"/>
      <c r="H27" s="14">
        <f t="shared" si="0"/>
        <v>0</v>
      </c>
      <c r="I27" s="14">
        <f t="shared" si="1"/>
        <v>0</v>
      </c>
      <c r="J27" s="12"/>
    </row>
    <row r="28" spans="1:10" x14ac:dyDescent="0.25">
      <c r="A28" s="12">
        <v>26</v>
      </c>
      <c r="B28" s="12" t="s">
        <v>146</v>
      </c>
      <c r="C28" s="13">
        <v>1.49</v>
      </c>
      <c r="D28" s="12" t="s">
        <v>24</v>
      </c>
      <c r="E28" s="4" t="s">
        <v>156</v>
      </c>
      <c r="F28" s="8"/>
      <c r="G28" s="13"/>
      <c r="H28" s="14">
        <f t="shared" si="0"/>
        <v>0</v>
      </c>
      <c r="I28" s="14">
        <f t="shared" si="1"/>
        <v>0</v>
      </c>
      <c r="J28" s="12"/>
    </row>
    <row r="29" spans="1:10" x14ac:dyDescent="0.25">
      <c r="A29" s="12">
        <v>27</v>
      </c>
      <c r="B29" s="12" t="s">
        <v>146</v>
      </c>
      <c r="C29" s="13">
        <v>0.12</v>
      </c>
      <c r="D29" s="12" t="s">
        <v>24</v>
      </c>
      <c r="E29" s="4" t="s">
        <v>157</v>
      </c>
      <c r="F29" s="8"/>
      <c r="G29" s="13"/>
      <c r="H29" s="14">
        <f t="shared" si="0"/>
        <v>0</v>
      </c>
      <c r="I29" s="14">
        <f t="shared" si="1"/>
        <v>0</v>
      </c>
      <c r="J29" s="12"/>
    </row>
    <row r="30" spans="1:10" ht="75" x14ac:dyDescent="0.25">
      <c r="A30" s="12">
        <v>28</v>
      </c>
      <c r="B30" s="12" t="s">
        <v>133</v>
      </c>
      <c r="C30" s="13">
        <v>2.4</v>
      </c>
      <c r="D30" s="12" t="s">
        <v>24</v>
      </c>
      <c r="E30" s="4" t="s">
        <v>158</v>
      </c>
      <c r="F30" s="8"/>
      <c r="G30" s="13"/>
      <c r="H30" s="14">
        <f t="shared" si="0"/>
        <v>0</v>
      </c>
      <c r="I30" s="14">
        <f t="shared" si="1"/>
        <v>0</v>
      </c>
      <c r="J30" s="12"/>
    </row>
    <row r="31" spans="1:10" x14ac:dyDescent="0.25">
      <c r="A31" s="12">
        <v>29</v>
      </c>
      <c r="B31" s="12" t="s">
        <v>133</v>
      </c>
      <c r="C31" s="13">
        <v>1.46</v>
      </c>
      <c r="D31" s="12" t="s">
        <v>24</v>
      </c>
      <c r="E31" s="4" t="s">
        <v>159</v>
      </c>
      <c r="F31" s="8"/>
      <c r="G31" s="13"/>
      <c r="H31" s="14">
        <f t="shared" si="0"/>
        <v>0</v>
      </c>
      <c r="I31" s="14">
        <f t="shared" si="1"/>
        <v>0</v>
      </c>
      <c r="J31" s="12"/>
    </row>
    <row r="32" spans="1:10" ht="30" x14ac:dyDescent="0.25">
      <c r="A32" s="12">
        <v>30</v>
      </c>
      <c r="B32" s="12" t="s">
        <v>133</v>
      </c>
      <c r="C32" s="13">
        <v>0.32</v>
      </c>
      <c r="D32" s="12" t="s">
        <v>24</v>
      </c>
      <c r="E32" s="4" t="s">
        <v>160</v>
      </c>
      <c r="F32" s="8"/>
      <c r="G32" s="13"/>
      <c r="H32" s="14">
        <f t="shared" si="0"/>
        <v>0</v>
      </c>
      <c r="I32" s="14">
        <f t="shared" si="1"/>
        <v>0</v>
      </c>
      <c r="J32" s="12"/>
    </row>
    <row r="33" spans="1:10" x14ac:dyDescent="0.25">
      <c r="A33" s="12">
        <v>31</v>
      </c>
      <c r="B33" s="12" t="s">
        <v>133</v>
      </c>
      <c r="C33" s="13">
        <v>0.3</v>
      </c>
      <c r="D33" s="12" t="s">
        <v>24</v>
      </c>
      <c r="E33" s="4" t="s">
        <v>161</v>
      </c>
      <c r="F33" s="8"/>
      <c r="G33" s="13"/>
      <c r="H33" s="14">
        <f t="shared" si="0"/>
        <v>0</v>
      </c>
      <c r="I33" s="14">
        <f t="shared" si="1"/>
        <v>0</v>
      </c>
      <c r="J33" s="12"/>
    </row>
    <row r="34" spans="1:10" x14ac:dyDescent="0.25">
      <c r="A34" s="12">
        <v>32</v>
      </c>
      <c r="B34" s="12" t="s">
        <v>133</v>
      </c>
      <c r="C34" s="13">
        <v>0.22</v>
      </c>
      <c r="D34" s="12" t="s">
        <v>24</v>
      </c>
      <c r="E34" s="4" t="s">
        <v>162</v>
      </c>
      <c r="F34" s="8"/>
      <c r="G34" s="13"/>
      <c r="H34" s="14">
        <f t="shared" si="0"/>
        <v>0</v>
      </c>
      <c r="I34" s="14">
        <f t="shared" si="1"/>
        <v>0</v>
      </c>
      <c r="J34" s="12"/>
    </row>
    <row r="35" spans="1:10" x14ac:dyDescent="0.25">
      <c r="A35" s="12">
        <v>33</v>
      </c>
      <c r="B35" s="12" t="s">
        <v>133</v>
      </c>
      <c r="C35" s="13">
        <v>0.45</v>
      </c>
      <c r="D35" s="12" t="s">
        <v>24</v>
      </c>
      <c r="E35" s="4" t="s">
        <v>163</v>
      </c>
      <c r="F35" s="8"/>
      <c r="G35" s="13"/>
      <c r="H35" s="14">
        <f t="shared" si="0"/>
        <v>0</v>
      </c>
      <c r="I35" s="14">
        <f t="shared" si="1"/>
        <v>0</v>
      </c>
      <c r="J35" s="12"/>
    </row>
    <row r="36" spans="1:10" ht="60" x14ac:dyDescent="0.25">
      <c r="A36" s="12">
        <v>34</v>
      </c>
      <c r="B36" s="12" t="s">
        <v>164</v>
      </c>
      <c r="C36" s="13">
        <v>1</v>
      </c>
      <c r="D36" s="12" t="s">
        <v>15</v>
      </c>
      <c r="E36" s="4" t="s">
        <v>165</v>
      </c>
      <c r="F36" s="8"/>
      <c r="G36" s="13"/>
      <c r="H36" s="14">
        <f t="shared" si="0"/>
        <v>0</v>
      </c>
      <c r="I36" s="14">
        <f t="shared" si="1"/>
        <v>0</v>
      </c>
      <c r="J36" s="12"/>
    </row>
    <row r="37" spans="1:10" ht="90" x14ac:dyDescent="0.25">
      <c r="A37" s="12">
        <v>35</v>
      </c>
      <c r="B37" s="12" t="s">
        <v>133</v>
      </c>
      <c r="C37" s="13">
        <v>0.06</v>
      </c>
      <c r="D37" s="12" t="s">
        <v>24</v>
      </c>
      <c r="E37" s="4" t="s">
        <v>166</v>
      </c>
      <c r="F37" s="8"/>
      <c r="G37" s="13"/>
      <c r="H37" s="14">
        <f t="shared" si="0"/>
        <v>0</v>
      </c>
      <c r="I37" s="14">
        <f t="shared" si="1"/>
        <v>0</v>
      </c>
      <c r="J37" s="12"/>
    </row>
    <row r="38" spans="1:10" x14ac:dyDescent="0.25">
      <c r="A38" s="12"/>
      <c r="B38" s="12"/>
      <c r="C38" s="13"/>
      <c r="D38" s="12"/>
      <c r="E38" s="4"/>
      <c r="F38" s="8"/>
      <c r="G38" s="13"/>
      <c r="H38" s="14"/>
      <c r="I38" s="14"/>
      <c r="J38" s="12"/>
    </row>
    <row r="39" spans="1:10" x14ac:dyDescent="0.25">
      <c r="E39" s="1" t="s">
        <v>21</v>
      </c>
      <c r="H39" s="10">
        <f>SUM(H3:H37)</f>
        <v>0</v>
      </c>
      <c r="I39" s="10">
        <f>SUM(I3:I37)</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opLeftCell="A31" workbookViewId="0">
      <selection activeCell="E17" sqref="E17"/>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116</v>
      </c>
      <c r="F2" s="8"/>
      <c r="G2" s="13"/>
      <c r="H2" s="14"/>
      <c r="I2" s="14"/>
      <c r="J2" s="12"/>
    </row>
    <row r="3" spans="1:10" ht="75" x14ac:dyDescent="0.25">
      <c r="A3" s="12">
        <v>1</v>
      </c>
      <c r="B3" s="12" t="s">
        <v>117</v>
      </c>
      <c r="C3" s="13">
        <v>1</v>
      </c>
      <c r="D3" s="12" t="s">
        <v>15</v>
      </c>
      <c r="E3" s="4" t="s">
        <v>118</v>
      </c>
      <c r="F3" s="8"/>
      <c r="G3" s="13"/>
      <c r="H3" s="14">
        <f>(C3*F3)</f>
        <v>0</v>
      </c>
      <c r="I3" s="14">
        <f>(C3*G3)</f>
        <v>0</v>
      </c>
      <c r="J3" s="12"/>
    </row>
    <row r="4" spans="1:10" ht="45" x14ac:dyDescent="0.25">
      <c r="A4" s="12">
        <v>2</v>
      </c>
      <c r="B4" s="12" t="s">
        <v>119</v>
      </c>
      <c r="C4" s="13">
        <v>0.15</v>
      </c>
      <c r="D4" s="12" t="s">
        <v>32</v>
      </c>
      <c r="E4" s="4" t="s">
        <v>120</v>
      </c>
      <c r="F4" s="8"/>
      <c r="G4" s="13"/>
      <c r="H4" s="14">
        <f>(C4*F4)</f>
        <v>0</v>
      </c>
      <c r="I4" s="14">
        <f>(C4*G4)</f>
        <v>0</v>
      </c>
      <c r="J4" s="12"/>
    </row>
    <row r="5" spans="1:10" ht="30" x14ac:dyDescent="0.25">
      <c r="A5" s="12">
        <v>3</v>
      </c>
      <c r="B5" s="12" t="s">
        <v>121</v>
      </c>
      <c r="C5" s="13">
        <v>0.05</v>
      </c>
      <c r="D5" s="12" t="s">
        <v>32</v>
      </c>
      <c r="E5" s="4" t="s">
        <v>122</v>
      </c>
      <c r="F5" s="8"/>
      <c r="G5" s="13"/>
      <c r="H5" s="14">
        <f>(C5*F5)</f>
        <v>0</v>
      </c>
      <c r="I5" s="14">
        <f>(C5*G5)</f>
        <v>0</v>
      </c>
      <c r="J5" s="12"/>
    </row>
    <row r="6" spans="1:10" ht="60" x14ac:dyDescent="0.25">
      <c r="A6" s="12">
        <v>4</v>
      </c>
      <c r="B6" s="12" t="s">
        <v>123</v>
      </c>
      <c r="C6" s="13">
        <v>1</v>
      </c>
      <c r="D6" s="12" t="s">
        <v>15</v>
      </c>
      <c r="E6" s="4" t="s">
        <v>124</v>
      </c>
      <c r="F6" s="8"/>
      <c r="G6" s="13"/>
      <c r="H6" s="14">
        <f>(C6*F6)</f>
        <v>0</v>
      </c>
      <c r="I6" s="14">
        <f>(C6*G6)</f>
        <v>0</v>
      </c>
      <c r="J6" s="12"/>
    </row>
    <row r="7" spans="1:10" ht="30" x14ac:dyDescent="0.25">
      <c r="A7" s="12">
        <v>5</v>
      </c>
      <c r="B7" s="12" t="s">
        <v>125</v>
      </c>
      <c r="C7" s="13">
        <v>2</v>
      </c>
      <c r="D7" s="12" t="s">
        <v>15</v>
      </c>
      <c r="E7" s="4" t="s">
        <v>126</v>
      </c>
      <c r="F7" s="8"/>
      <c r="G7" s="13"/>
      <c r="H7" s="14">
        <f>(C7*F7)</f>
        <v>0</v>
      </c>
      <c r="I7" s="14">
        <f>(C7*G7)</f>
        <v>0</v>
      </c>
      <c r="J7" s="12"/>
    </row>
    <row r="8" spans="1:10" x14ac:dyDescent="0.25">
      <c r="A8" s="12"/>
      <c r="B8" s="12"/>
      <c r="C8" s="13"/>
      <c r="D8" s="12"/>
      <c r="E8" s="4"/>
      <c r="F8" s="8"/>
      <c r="G8" s="13"/>
      <c r="H8" s="14"/>
      <c r="I8" s="14"/>
      <c r="J8" s="12"/>
    </row>
    <row r="9" spans="1:10" x14ac:dyDescent="0.25">
      <c r="E9" s="1" t="s">
        <v>21</v>
      </c>
      <c r="H9" s="10">
        <f>SUM(H3:H7)</f>
        <v>0</v>
      </c>
      <c r="I9" s="10">
        <f>SUM(I3:I7)</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F3" sqref="F3:G12"/>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102</v>
      </c>
      <c r="F2" s="8"/>
      <c r="G2" s="13"/>
      <c r="H2" s="14"/>
      <c r="I2" s="14"/>
      <c r="J2" s="12"/>
    </row>
    <row r="3" spans="1:10" ht="30" x14ac:dyDescent="0.25">
      <c r="A3" s="12">
        <v>1</v>
      </c>
      <c r="B3" s="12" t="s">
        <v>103</v>
      </c>
      <c r="C3" s="13">
        <v>1</v>
      </c>
      <c r="D3" s="12" t="s">
        <v>15</v>
      </c>
      <c r="E3" s="4" t="s">
        <v>104</v>
      </c>
      <c r="F3" s="8"/>
      <c r="G3" s="13"/>
      <c r="H3" s="14">
        <f t="shared" ref="H3:H12" si="0">(C3*F3)</f>
        <v>0</v>
      </c>
      <c r="I3" s="14">
        <f t="shared" ref="I3:I12" si="1">(C3*G3)</f>
        <v>0</v>
      </c>
      <c r="J3" s="12"/>
    </row>
    <row r="4" spans="1:10" ht="30" x14ac:dyDescent="0.25">
      <c r="A4" s="12">
        <v>2</v>
      </c>
      <c r="B4" s="12" t="s">
        <v>14</v>
      </c>
      <c r="C4" s="13">
        <v>1</v>
      </c>
      <c r="D4" s="12" t="s">
        <v>18</v>
      </c>
      <c r="E4" s="4" t="s">
        <v>105</v>
      </c>
      <c r="F4" s="8"/>
      <c r="G4" s="13"/>
      <c r="H4" s="14">
        <f t="shared" si="0"/>
        <v>0</v>
      </c>
      <c r="I4" s="14">
        <f t="shared" si="1"/>
        <v>0</v>
      </c>
      <c r="J4" s="12"/>
    </row>
    <row r="5" spans="1:10" ht="75" x14ac:dyDescent="0.25">
      <c r="A5" s="12">
        <v>3</v>
      </c>
      <c r="B5" s="12" t="s">
        <v>34</v>
      </c>
      <c r="C5" s="13">
        <v>1</v>
      </c>
      <c r="D5" s="12" t="s">
        <v>15</v>
      </c>
      <c r="E5" s="4" t="s">
        <v>106</v>
      </c>
      <c r="F5" s="8"/>
      <c r="G5" s="13"/>
      <c r="H5" s="14">
        <f t="shared" si="0"/>
        <v>0</v>
      </c>
      <c r="I5" s="14">
        <f t="shared" si="1"/>
        <v>0</v>
      </c>
      <c r="J5" s="12"/>
    </row>
    <row r="6" spans="1:10" ht="60" x14ac:dyDescent="0.25">
      <c r="A6" s="12">
        <v>4</v>
      </c>
      <c r="B6" s="12" t="s">
        <v>43</v>
      </c>
      <c r="C6" s="13">
        <v>1</v>
      </c>
      <c r="D6" s="12" t="s">
        <v>15</v>
      </c>
      <c r="E6" s="4" t="s">
        <v>107</v>
      </c>
      <c r="F6" s="8"/>
      <c r="G6" s="13"/>
      <c r="H6" s="14">
        <f t="shared" si="0"/>
        <v>0</v>
      </c>
      <c r="I6" s="14">
        <f t="shared" si="1"/>
        <v>0</v>
      </c>
      <c r="J6" s="12"/>
    </row>
    <row r="7" spans="1:10" ht="30" x14ac:dyDescent="0.25">
      <c r="A7" s="12">
        <v>5</v>
      </c>
      <c r="B7" s="12" t="s">
        <v>48</v>
      </c>
      <c r="C7" s="13">
        <v>1</v>
      </c>
      <c r="D7" s="12" t="s">
        <v>15</v>
      </c>
      <c r="E7" s="4" t="s">
        <v>108</v>
      </c>
      <c r="F7" s="8"/>
      <c r="G7" s="13"/>
      <c r="H7" s="14">
        <f t="shared" si="0"/>
        <v>0</v>
      </c>
      <c r="I7" s="14">
        <f t="shared" si="1"/>
        <v>0</v>
      </c>
      <c r="J7" s="12"/>
    </row>
    <row r="8" spans="1:10" ht="90" x14ac:dyDescent="0.25">
      <c r="A8" s="12">
        <v>6</v>
      </c>
      <c r="B8" s="12" t="s">
        <v>109</v>
      </c>
      <c r="C8" s="13">
        <v>1</v>
      </c>
      <c r="D8" s="12" t="s">
        <v>15</v>
      </c>
      <c r="E8" s="4" t="s">
        <v>110</v>
      </c>
      <c r="F8" s="8"/>
      <c r="G8" s="13"/>
      <c r="H8" s="14">
        <f t="shared" si="0"/>
        <v>0</v>
      </c>
      <c r="I8" s="14">
        <f t="shared" si="1"/>
        <v>0</v>
      </c>
      <c r="J8" s="12"/>
    </row>
    <row r="9" spans="1:10" ht="45" x14ac:dyDescent="0.25">
      <c r="A9" s="12">
        <v>7</v>
      </c>
      <c r="B9" s="12" t="s">
        <v>14</v>
      </c>
      <c r="C9" s="13">
        <v>1</v>
      </c>
      <c r="D9" s="12" t="s">
        <v>15</v>
      </c>
      <c r="E9" s="4" t="s">
        <v>111</v>
      </c>
      <c r="F9" s="8"/>
      <c r="G9" s="13"/>
      <c r="H9" s="14">
        <f t="shared" si="0"/>
        <v>0</v>
      </c>
      <c r="I9" s="14">
        <f t="shared" si="1"/>
        <v>0</v>
      </c>
      <c r="J9" s="12"/>
    </row>
    <row r="10" spans="1:10" ht="30" x14ac:dyDescent="0.25">
      <c r="A10" s="12">
        <v>8</v>
      </c>
      <c r="B10" s="12" t="s">
        <v>14</v>
      </c>
      <c r="C10" s="13">
        <v>1</v>
      </c>
      <c r="D10" s="12" t="s">
        <v>15</v>
      </c>
      <c r="E10" s="4" t="s">
        <v>112</v>
      </c>
      <c r="F10" s="8"/>
      <c r="G10" s="13"/>
      <c r="H10" s="14">
        <f t="shared" si="0"/>
        <v>0</v>
      </c>
      <c r="I10" s="14">
        <f t="shared" si="1"/>
        <v>0</v>
      </c>
      <c r="J10" s="12"/>
    </row>
    <row r="11" spans="1:10" ht="30" x14ac:dyDescent="0.25">
      <c r="A11" s="12">
        <v>9</v>
      </c>
      <c r="B11" s="12" t="s">
        <v>14</v>
      </c>
      <c r="C11" s="13">
        <v>1</v>
      </c>
      <c r="D11" s="12" t="s">
        <v>113</v>
      </c>
      <c r="E11" s="4" t="s">
        <v>114</v>
      </c>
      <c r="F11" s="8"/>
      <c r="G11" s="13"/>
      <c r="H11" s="14">
        <f t="shared" si="0"/>
        <v>0</v>
      </c>
      <c r="I11" s="14">
        <f t="shared" si="1"/>
        <v>0</v>
      </c>
      <c r="J11" s="12"/>
    </row>
    <row r="12" spans="1:10" x14ac:dyDescent="0.25">
      <c r="A12" s="12">
        <v>10</v>
      </c>
      <c r="B12" s="12" t="s">
        <v>14</v>
      </c>
      <c r="C12" s="13">
        <v>1</v>
      </c>
      <c r="D12" s="12" t="s">
        <v>16</v>
      </c>
      <c r="E12" s="4" t="s">
        <v>115</v>
      </c>
      <c r="F12" s="8"/>
      <c r="G12" s="13"/>
      <c r="H12" s="14">
        <f t="shared" si="0"/>
        <v>0</v>
      </c>
      <c r="I12" s="14">
        <f t="shared" si="1"/>
        <v>0</v>
      </c>
      <c r="J12" s="12"/>
    </row>
    <row r="13" spans="1:10" x14ac:dyDescent="0.25">
      <c r="A13" s="12"/>
      <c r="B13" s="12"/>
      <c r="C13" s="13"/>
      <c r="D13" s="12"/>
      <c r="E13" s="4"/>
      <c r="F13" s="8"/>
      <c r="G13" s="13"/>
      <c r="H13" s="14"/>
      <c r="I13" s="14"/>
      <c r="J13" s="12"/>
    </row>
    <row r="14" spans="1:10" x14ac:dyDescent="0.25">
      <c r="E14" s="1" t="s">
        <v>21</v>
      </c>
      <c r="H14" s="10">
        <f>SUM(H3:H12)</f>
        <v>0</v>
      </c>
      <c r="I14" s="10">
        <f>SUM(I3:I12)</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43" workbookViewId="0">
      <selection activeCell="F3" sqref="F3:G52"/>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30</v>
      </c>
      <c r="F2" s="8"/>
      <c r="G2" s="13"/>
      <c r="H2" s="14"/>
      <c r="I2" s="14"/>
      <c r="J2" s="12"/>
    </row>
    <row r="3" spans="1:10" ht="45" x14ac:dyDescent="0.25">
      <c r="A3" s="12">
        <v>1</v>
      </c>
      <c r="B3" s="12" t="s">
        <v>31</v>
      </c>
      <c r="C3" s="13">
        <v>1</v>
      </c>
      <c r="D3" s="12" t="s">
        <v>32</v>
      </c>
      <c r="E3" s="4" t="s">
        <v>33</v>
      </c>
      <c r="F3" s="8"/>
      <c r="G3" s="13"/>
      <c r="H3" s="14">
        <f t="shared" ref="H3:H34" si="0">(C3*F3)</f>
        <v>0</v>
      </c>
      <c r="I3" s="14">
        <f t="shared" ref="I3:I34" si="1">(C3*G3)</f>
        <v>0</v>
      </c>
      <c r="J3" s="12"/>
    </row>
    <row r="4" spans="1:10" ht="75" x14ac:dyDescent="0.25">
      <c r="A4" s="12">
        <v>2</v>
      </c>
      <c r="B4" s="12" t="s">
        <v>34</v>
      </c>
      <c r="C4" s="13">
        <v>1</v>
      </c>
      <c r="D4" s="12" t="s">
        <v>15</v>
      </c>
      <c r="E4" s="4" t="s">
        <v>35</v>
      </c>
      <c r="F4" s="8"/>
      <c r="G4" s="13"/>
      <c r="H4" s="14">
        <f t="shared" si="0"/>
        <v>0</v>
      </c>
      <c r="I4" s="14">
        <f t="shared" si="1"/>
        <v>0</v>
      </c>
      <c r="J4" s="12"/>
    </row>
    <row r="5" spans="1:10" ht="45" x14ac:dyDescent="0.25">
      <c r="A5" s="12">
        <v>3</v>
      </c>
      <c r="B5" s="12" t="s">
        <v>34</v>
      </c>
      <c r="C5" s="13">
        <v>1</v>
      </c>
      <c r="D5" s="12" t="s">
        <v>15</v>
      </c>
      <c r="E5" s="4" t="s">
        <v>36</v>
      </c>
      <c r="F5" s="8"/>
      <c r="G5" s="13"/>
      <c r="H5" s="14">
        <f t="shared" si="0"/>
        <v>0</v>
      </c>
      <c r="I5" s="14">
        <f t="shared" si="1"/>
        <v>0</v>
      </c>
      <c r="J5" s="12"/>
    </row>
    <row r="6" spans="1:10" ht="45" x14ac:dyDescent="0.25">
      <c r="A6" s="12">
        <v>4</v>
      </c>
      <c r="B6" s="12" t="s">
        <v>37</v>
      </c>
      <c r="C6" s="13">
        <v>5</v>
      </c>
      <c r="D6" s="12" t="s">
        <v>15</v>
      </c>
      <c r="E6" s="4" t="s">
        <v>38</v>
      </c>
      <c r="F6" s="8"/>
      <c r="G6" s="13"/>
      <c r="H6" s="14">
        <f t="shared" si="0"/>
        <v>0</v>
      </c>
      <c r="I6" s="14">
        <f t="shared" si="1"/>
        <v>0</v>
      </c>
      <c r="J6" s="12"/>
    </row>
    <row r="7" spans="1:10" ht="45" x14ac:dyDescent="0.25">
      <c r="A7" s="12">
        <v>5</v>
      </c>
      <c r="B7" s="12" t="s">
        <v>37</v>
      </c>
      <c r="C7" s="13">
        <v>2</v>
      </c>
      <c r="D7" s="12" t="s">
        <v>15</v>
      </c>
      <c r="E7" s="4" t="s">
        <v>39</v>
      </c>
      <c r="F7" s="8"/>
      <c r="G7" s="13"/>
      <c r="H7" s="14">
        <f t="shared" si="0"/>
        <v>0</v>
      </c>
      <c r="I7" s="14">
        <f t="shared" si="1"/>
        <v>0</v>
      </c>
      <c r="J7" s="12"/>
    </row>
    <row r="8" spans="1:10" ht="45" x14ac:dyDescent="0.25">
      <c r="A8" s="12">
        <v>6</v>
      </c>
      <c r="B8" s="12" t="s">
        <v>37</v>
      </c>
      <c r="C8" s="13">
        <v>2</v>
      </c>
      <c r="D8" s="12" t="s">
        <v>15</v>
      </c>
      <c r="E8" s="4" t="s">
        <v>40</v>
      </c>
      <c r="F8" s="8"/>
      <c r="G8" s="13"/>
      <c r="H8" s="14">
        <f t="shared" si="0"/>
        <v>0</v>
      </c>
      <c r="I8" s="14">
        <f t="shared" si="1"/>
        <v>0</v>
      </c>
      <c r="J8" s="12"/>
    </row>
    <row r="9" spans="1:10" ht="45" x14ac:dyDescent="0.25">
      <c r="A9" s="12">
        <v>7</v>
      </c>
      <c r="B9" s="12" t="s">
        <v>37</v>
      </c>
      <c r="C9" s="13">
        <v>29</v>
      </c>
      <c r="D9" s="12" t="s">
        <v>15</v>
      </c>
      <c r="E9" s="4" t="s">
        <v>41</v>
      </c>
      <c r="F9" s="8"/>
      <c r="G9" s="13"/>
      <c r="H9" s="14">
        <f t="shared" si="0"/>
        <v>0</v>
      </c>
      <c r="I9" s="14">
        <f t="shared" si="1"/>
        <v>0</v>
      </c>
      <c r="J9" s="12"/>
    </row>
    <row r="10" spans="1:10" ht="60" x14ac:dyDescent="0.25">
      <c r="A10" s="12">
        <v>8</v>
      </c>
      <c r="B10" s="12" t="s">
        <v>37</v>
      </c>
      <c r="C10" s="13">
        <v>2</v>
      </c>
      <c r="D10" s="12" t="s">
        <v>15</v>
      </c>
      <c r="E10" s="4" t="s">
        <v>42</v>
      </c>
      <c r="F10" s="8"/>
      <c r="G10" s="13"/>
      <c r="H10" s="14">
        <f t="shared" si="0"/>
        <v>0</v>
      </c>
      <c r="I10" s="14">
        <f t="shared" si="1"/>
        <v>0</v>
      </c>
      <c r="J10" s="12"/>
    </row>
    <row r="11" spans="1:10" ht="30" x14ac:dyDescent="0.25">
      <c r="A11" s="12">
        <v>9</v>
      </c>
      <c r="B11" s="12" t="s">
        <v>43</v>
      </c>
      <c r="C11" s="13">
        <v>2</v>
      </c>
      <c r="D11" s="12" t="s">
        <v>15</v>
      </c>
      <c r="E11" s="4" t="s">
        <v>44</v>
      </c>
      <c r="F11" s="8"/>
      <c r="G11" s="13"/>
      <c r="H11" s="14">
        <f t="shared" si="0"/>
        <v>0</v>
      </c>
      <c r="I11" s="14">
        <f t="shared" si="1"/>
        <v>0</v>
      </c>
      <c r="J11" s="12"/>
    </row>
    <row r="12" spans="1:10" ht="45" x14ac:dyDescent="0.25">
      <c r="A12" s="12">
        <v>10</v>
      </c>
      <c r="B12" s="12" t="s">
        <v>43</v>
      </c>
      <c r="C12" s="13">
        <v>2</v>
      </c>
      <c r="D12" s="12" t="s">
        <v>15</v>
      </c>
      <c r="E12" s="4" t="s">
        <v>45</v>
      </c>
      <c r="F12" s="8"/>
      <c r="G12" s="13"/>
      <c r="H12" s="14">
        <f t="shared" si="0"/>
        <v>0</v>
      </c>
      <c r="I12" s="14">
        <f t="shared" si="1"/>
        <v>0</v>
      </c>
      <c r="J12" s="12"/>
    </row>
    <row r="13" spans="1:10" ht="75" x14ac:dyDescent="0.25">
      <c r="A13" s="12">
        <v>11</v>
      </c>
      <c r="B13" s="12" t="s">
        <v>43</v>
      </c>
      <c r="C13" s="13">
        <v>38</v>
      </c>
      <c r="D13" s="12" t="s">
        <v>15</v>
      </c>
      <c r="E13" s="4" t="s">
        <v>46</v>
      </c>
      <c r="F13" s="8"/>
      <c r="G13" s="13"/>
      <c r="H13" s="14">
        <f t="shared" si="0"/>
        <v>0</v>
      </c>
      <c r="I13" s="14">
        <f t="shared" si="1"/>
        <v>0</v>
      </c>
      <c r="J13" s="12"/>
    </row>
    <row r="14" spans="1:10" ht="45" x14ac:dyDescent="0.25">
      <c r="A14" s="12">
        <v>12</v>
      </c>
      <c r="B14" s="12" t="s">
        <v>43</v>
      </c>
      <c r="C14" s="13">
        <v>1</v>
      </c>
      <c r="D14" s="12" t="s">
        <v>15</v>
      </c>
      <c r="E14" s="4" t="s">
        <v>47</v>
      </c>
      <c r="F14" s="8"/>
      <c r="G14" s="13"/>
      <c r="H14" s="14">
        <f t="shared" si="0"/>
        <v>0</v>
      </c>
      <c r="I14" s="14">
        <f t="shared" si="1"/>
        <v>0</v>
      </c>
      <c r="J14" s="12"/>
    </row>
    <row r="15" spans="1:10" ht="45" x14ac:dyDescent="0.25">
      <c r="A15" s="12">
        <v>13</v>
      </c>
      <c r="B15" s="12" t="s">
        <v>48</v>
      </c>
      <c r="C15" s="13">
        <v>1</v>
      </c>
      <c r="D15" s="12" t="s">
        <v>15</v>
      </c>
      <c r="E15" s="4" t="s">
        <v>49</v>
      </c>
      <c r="F15" s="8"/>
      <c r="G15" s="13"/>
      <c r="H15" s="14">
        <f t="shared" si="0"/>
        <v>0</v>
      </c>
      <c r="I15" s="14">
        <f t="shared" si="1"/>
        <v>0</v>
      </c>
      <c r="J15" s="12"/>
    </row>
    <row r="16" spans="1:10" ht="30" x14ac:dyDescent="0.25">
      <c r="A16" s="12">
        <v>14</v>
      </c>
      <c r="B16" s="12" t="s">
        <v>48</v>
      </c>
      <c r="C16" s="13">
        <v>31</v>
      </c>
      <c r="D16" s="12" t="s">
        <v>15</v>
      </c>
      <c r="E16" s="4" t="s">
        <v>50</v>
      </c>
      <c r="F16" s="8"/>
      <c r="G16" s="13"/>
      <c r="H16" s="14">
        <f t="shared" si="0"/>
        <v>0</v>
      </c>
      <c r="I16" s="14">
        <f t="shared" si="1"/>
        <v>0</v>
      </c>
      <c r="J16" s="12"/>
    </row>
    <row r="17" spans="1:10" ht="45" x14ac:dyDescent="0.25">
      <c r="A17" s="12">
        <v>15</v>
      </c>
      <c r="B17" s="12" t="s">
        <v>48</v>
      </c>
      <c r="C17" s="13">
        <v>6</v>
      </c>
      <c r="D17" s="12" t="s">
        <v>15</v>
      </c>
      <c r="E17" s="4" t="s">
        <v>51</v>
      </c>
      <c r="F17" s="8"/>
      <c r="G17" s="13"/>
      <c r="H17" s="14">
        <f t="shared" si="0"/>
        <v>0</v>
      </c>
      <c r="I17" s="14">
        <f t="shared" si="1"/>
        <v>0</v>
      </c>
      <c r="J17" s="12"/>
    </row>
    <row r="18" spans="1:10" ht="45" x14ac:dyDescent="0.25">
      <c r="A18" s="12">
        <v>16</v>
      </c>
      <c r="B18" s="12" t="s">
        <v>48</v>
      </c>
      <c r="C18" s="13">
        <v>1</v>
      </c>
      <c r="D18" s="12" t="s">
        <v>15</v>
      </c>
      <c r="E18" s="4" t="s">
        <v>52</v>
      </c>
      <c r="F18" s="8"/>
      <c r="G18" s="13"/>
      <c r="H18" s="14">
        <f t="shared" si="0"/>
        <v>0</v>
      </c>
      <c r="I18" s="14">
        <f t="shared" si="1"/>
        <v>0</v>
      </c>
      <c r="J18" s="12"/>
    </row>
    <row r="19" spans="1:10" ht="45" x14ac:dyDescent="0.25">
      <c r="A19" s="12">
        <v>17</v>
      </c>
      <c r="B19" s="12" t="s">
        <v>48</v>
      </c>
      <c r="C19" s="13">
        <v>1</v>
      </c>
      <c r="D19" s="12" t="s">
        <v>15</v>
      </c>
      <c r="E19" s="4" t="s">
        <v>53</v>
      </c>
      <c r="F19" s="8"/>
      <c r="G19" s="13"/>
      <c r="H19" s="14">
        <f t="shared" si="0"/>
        <v>0</v>
      </c>
      <c r="I19" s="14">
        <f t="shared" si="1"/>
        <v>0</v>
      </c>
      <c r="J19" s="12"/>
    </row>
    <row r="20" spans="1:10" ht="75" x14ac:dyDescent="0.25">
      <c r="A20" s="12">
        <v>18</v>
      </c>
      <c r="B20" s="12" t="s">
        <v>54</v>
      </c>
      <c r="C20" s="13">
        <v>160.6</v>
      </c>
      <c r="D20" s="12" t="s">
        <v>32</v>
      </c>
      <c r="E20" s="4" t="s">
        <v>55</v>
      </c>
      <c r="F20" s="8"/>
      <c r="G20" s="13"/>
      <c r="H20" s="14">
        <f t="shared" si="0"/>
        <v>0</v>
      </c>
      <c r="I20" s="14">
        <f t="shared" si="1"/>
        <v>0</v>
      </c>
      <c r="J20" s="12"/>
    </row>
    <row r="21" spans="1:10" x14ac:dyDescent="0.25">
      <c r="A21" s="12">
        <v>19</v>
      </c>
      <c r="B21" s="12" t="s">
        <v>56</v>
      </c>
      <c r="C21" s="13">
        <v>33.299999999999997</v>
      </c>
      <c r="D21" s="12" t="s">
        <v>32</v>
      </c>
      <c r="E21" s="4" t="s">
        <v>57</v>
      </c>
      <c r="F21" s="8"/>
      <c r="G21" s="13"/>
      <c r="H21" s="14">
        <f t="shared" si="0"/>
        <v>0</v>
      </c>
      <c r="I21" s="14">
        <f t="shared" si="1"/>
        <v>0</v>
      </c>
      <c r="J21" s="12"/>
    </row>
    <row r="22" spans="1:10" x14ac:dyDescent="0.25">
      <c r="A22" s="12">
        <v>20</v>
      </c>
      <c r="B22" s="12" t="s">
        <v>58</v>
      </c>
      <c r="C22" s="13">
        <v>50.5</v>
      </c>
      <c r="D22" s="12" t="s">
        <v>32</v>
      </c>
      <c r="E22" s="4" t="s">
        <v>59</v>
      </c>
      <c r="F22" s="8"/>
      <c r="G22" s="13"/>
      <c r="H22" s="14">
        <f t="shared" si="0"/>
        <v>0</v>
      </c>
      <c r="I22" s="14">
        <f t="shared" si="1"/>
        <v>0</v>
      </c>
      <c r="J22" s="12"/>
    </row>
    <row r="23" spans="1:10" x14ac:dyDescent="0.25">
      <c r="A23" s="12">
        <v>21</v>
      </c>
      <c r="B23" s="12" t="s">
        <v>60</v>
      </c>
      <c r="C23" s="13">
        <v>27.2</v>
      </c>
      <c r="D23" s="12" t="s">
        <v>32</v>
      </c>
      <c r="E23" s="4" t="s">
        <v>61</v>
      </c>
      <c r="F23" s="8"/>
      <c r="G23" s="13"/>
      <c r="H23" s="14">
        <f t="shared" si="0"/>
        <v>0</v>
      </c>
      <c r="I23" s="14">
        <f t="shared" si="1"/>
        <v>0</v>
      </c>
      <c r="J23" s="12"/>
    </row>
    <row r="24" spans="1:10" x14ac:dyDescent="0.25">
      <c r="A24" s="12">
        <v>22</v>
      </c>
      <c r="B24" s="12" t="s">
        <v>62</v>
      </c>
      <c r="C24" s="13">
        <v>14.8</v>
      </c>
      <c r="D24" s="12" t="s">
        <v>32</v>
      </c>
      <c r="E24" s="4" t="s">
        <v>63</v>
      </c>
      <c r="F24" s="8"/>
      <c r="G24" s="13"/>
      <c r="H24" s="14">
        <f t="shared" si="0"/>
        <v>0</v>
      </c>
      <c r="I24" s="14">
        <f t="shared" si="1"/>
        <v>0</v>
      </c>
      <c r="J24" s="12"/>
    </row>
    <row r="25" spans="1:10" x14ac:dyDescent="0.25">
      <c r="A25" s="12">
        <v>23</v>
      </c>
      <c r="B25" s="12" t="s">
        <v>64</v>
      </c>
      <c r="C25" s="13">
        <v>2</v>
      </c>
      <c r="D25" s="12" t="s">
        <v>32</v>
      </c>
      <c r="E25" s="4" t="s">
        <v>65</v>
      </c>
      <c r="F25" s="8"/>
      <c r="G25" s="13"/>
      <c r="H25" s="14">
        <f t="shared" si="0"/>
        <v>0</v>
      </c>
      <c r="I25" s="14">
        <f t="shared" si="1"/>
        <v>0</v>
      </c>
      <c r="J25" s="12"/>
    </row>
    <row r="26" spans="1:10" ht="105" x14ac:dyDescent="0.25">
      <c r="A26" s="12">
        <v>24</v>
      </c>
      <c r="B26" s="12" t="s">
        <v>66</v>
      </c>
      <c r="C26" s="13">
        <v>160.6</v>
      </c>
      <c r="D26" s="12" t="s">
        <v>32</v>
      </c>
      <c r="E26" s="4" t="s">
        <v>67</v>
      </c>
      <c r="F26" s="8"/>
      <c r="G26" s="13"/>
      <c r="H26" s="14">
        <f t="shared" si="0"/>
        <v>0</v>
      </c>
      <c r="I26" s="14">
        <f t="shared" si="1"/>
        <v>0</v>
      </c>
      <c r="J26" s="12"/>
    </row>
    <row r="27" spans="1:10" ht="30" x14ac:dyDescent="0.25">
      <c r="A27" s="12">
        <v>25</v>
      </c>
      <c r="B27" s="12" t="s">
        <v>66</v>
      </c>
      <c r="C27" s="13">
        <v>33.299999999999997</v>
      </c>
      <c r="D27" s="12" t="s">
        <v>32</v>
      </c>
      <c r="E27" s="4" t="s">
        <v>68</v>
      </c>
      <c r="F27" s="8"/>
      <c r="G27" s="13"/>
      <c r="H27" s="14">
        <f t="shared" si="0"/>
        <v>0</v>
      </c>
      <c r="I27" s="14">
        <f t="shared" si="1"/>
        <v>0</v>
      </c>
      <c r="J27" s="12"/>
    </row>
    <row r="28" spans="1:10" ht="30" x14ac:dyDescent="0.25">
      <c r="A28" s="12">
        <v>26</v>
      </c>
      <c r="B28" s="12" t="s">
        <v>66</v>
      </c>
      <c r="C28" s="13">
        <v>50.5</v>
      </c>
      <c r="D28" s="12" t="s">
        <v>32</v>
      </c>
      <c r="E28" s="4" t="s">
        <v>69</v>
      </c>
      <c r="F28" s="8"/>
      <c r="G28" s="13"/>
      <c r="H28" s="14">
        <f t="shared" si="0"/>
        <v>0</v>
      </c>
      <c r="I28" s="14">
        <f t="shared" si="1"/>
        <v>0</v>
      </c>
      <c r="J28" s="12"/>
    </row>
    <row r="29" spans="1:10" ht="30" x14ac:dyDescent="0.25">
      <c r="A29" s="12">
        <v>27</v>
      </c>
      <c r="B29" s="12" t="s">
        <v>66</v>
      </c>
      <c r="C29" s="13">
        <v>27.2</v>
      </c>
      <c r="D29" s="12" t="s">
        <v>32</v>
      </c>
      <c r="E29" s="4" t="s">
        <v>70</v>
      </c>
      <c r="F29" s="8"/>
      <c r="G29" s="13"/>
      <c r="H29" s="14">
        <f t="shared" si="0"/>
        <v>0</v>
      </c>
      <c r="I29" s="14">
        <f t="shared" si="1"/>
        <v>0</v>
      </c>
      <c r="J29" s="12"/>
    </row>
    <row r="30" spans="1:10" ht="30" x14ac:dyDescent="0.25">
      <c r="A30" s="12">
        <v>28</v>
      </c>
      <c r="B30" s="12" t="s">
        <v>66</v>
      </c>
      <c r="C30" s="13">
        <v>14.8</v>
      </c>
      <c r="D30" s="12" t="s">
        <v>32</v>
      </c>
      <c r="E30" s="4" t="s">
        <v>71</v>
      </c>
      <c r="F30" s="8"/>
      <c r="G30" s="13"/>
      <c r="H30" s="14">
        <f t="shared" si="0"/>
        <v>0</v>
      </c>
      <c r="I30" s="14">
        <f t="shared" si="1"/>
        <v>0</v>
      </c>
      <c r="J30" s="12"/>
    </row>
    <row r="31" spans="1:10" ht="30" x14ac:dyDescent="0.25">
      <c r="A31" s="12">
        <v>29</v>
      </c>
      <c r="B31" s="12" t="s">
        <v>66</v>
      </c>
      <c r="C31" s="13">
        <v>2</v>
      </c>
      <c r="D31" s="12" t="s">
        <v>32</v>
      </c>
      <c r="E31" s="4" t="s">
        <v>72</v>
      </c>
      <c r="F31" s="8"/>
      <c r="G31" s="13"/>
      <c r="H31" s="14">
        <f t="shared" si="0"/>
        <v>0</v>
      </c>
      <c r="I31" s="14">
        <f t="shared" si="1"/>
        <v>0</v>
      </c>
      <c r="J31" s="12"/>
    </row>
    <row r="32" spans="1:10" ht="30" x14ac:dyDescent="0.25">
      <c r="A32" s="12">
        <v>30</v>
      </c>
      <c r="B32" s="12" t="s">
        <v>73</v>
      </c>
      <c r="C32" s="13">
        <v>107</v>
      </c>
      <c r="D32" s="12" t="s">
        <v>32</v>
      </c>
      <c r="E32" s="4" t="s">
        <v>74</v>
      </c>
      <c r="F32" s="8"/>
      <c r="G32" s="13"/>
      <c r="H32" s="14">
        <f t="shared" si="0"/>
        <v>0</v>
      </c>
      <c r="I32" s="14">
        <f t="shared" si="1"/>
        <v>0</v>
      </c>
      <c r="J32" s="12"/>
    </row>
    <row r="33" spans="1:10" ht="30" x14ac:dyDescent="0.25">
      <c r="A33" s="12">
        <v>31</v>
      </c>
      <c r="B33" s="12" t="s">
        <v>73</v>
      </c>
      <c r="C33" s="13">
        <v>22</v>
      </c>
      <c r="D33" s="12" t="s">
        <v>32</v>
      </c>
      <c r="E33" s="4" t="s">
        <v>75</v>
      </c>
      <c r="F33" s="8"/>
      <c r="G33" s="13"/>
      <c r="H33" s="14">
        <f t="shared" si="0"/>
        <v>0</v>
      </c>
      <c r="I33" s="14">
        <f t="shared" si="1"/>
        <v>0</v>
      </c>
      <c r="J33" s="12"/>
    </row>
    <row r="34" spans="1:10" ht="30" x14ac:dyDescent="0.25">
      <c r="A34" s="12">
        <v>32</v>
      </c>
      <c r="B34" s="12" t="s">
        <v>73</v>
      </c>
      <c r="C34" s="13">
        <v>34</v>
      </c>
      <c r="D34" s="12" t="s">
        <v>32</v>
      </c>
      <c r="E34" s="4" t="s">
        <v>76</v>
      </c>
      <c r="F34" s="8"/>
      <c r="G34" s="13"/>
      <c r="H34" s="14">
        <f t="shared" si="0"/>
        <v>0</v>
      </c>
      <c r="I34" s="14">
        <f t="shared" si="1"/>
        <v>0</v>
      </c>
      <c r="J34" s="12"/>
    </row>
    <row r="35" spans="1:10" ht="30" x14ac:dyDescent="0.25">
      <c r="A35" s="12">
        <v>33</v>
      </c>
      <c r="B35" s="12" t="s">
        <v>73</v>
      </c>
      <c r="C35" s="13">
        <v>18</v>
      </c>
      <c r="D35" s="12" t="s">
        <v>32</v>
      </c>
      <c r="E35" s="4" t="s">
        <v>77</v>
      </c>
      <c r="F35" s="8"/>
      <c r="G35" s="13"/>
      <c r="H35" s="14">
        <f t="shared" ref="H35:H52" si="2">(C35*F35)</f>
        <v>0</v>
      </c>
      <c r="I35" s="14">
        <f t="shared" ref="I35:I52" si="3">(C35*G35)</f>
        <v>0</v>
      </c>
      <c r="J35" s="12"/>
    </row>
    <row r="36" spans="1:10" ht="30" x14ac:dyDescent="0.25">
      <c r="A36" s="12">
        <v>34</v>
      </c>
      <c r="B36" s="12" t="s">
        <v>73</v>
      </c>
      <c r="C36" s="13">
        <v>10</v>
      </c>
      <c r="D36" s="12" t="s">
        <v>32</v>
      </c>
      <c r="E36" s="4" t="s">
        <v>78</v>
      </c>
      <c r="F36" s="8"/>
      <c r="G36" s="13"/>
      <c r="H36" s="14">
        <f t="shared" si="2"/>
        <v>0</v>
      </c>
      <c r="I36" s="14">
        <f t="shared" si="3"/>
        <v>0</v>
      </c>
      <c r="J36" s="12"/>
    </row>
    <row r="37" spans="1:10" ht="30" x14ac:dyDescent="0.25">
      <c r="A37" s="12">
        <v>35</v>
      </c>
      <c r="B37" s="12" t="s">
        <v>73</v>
      </c>
      <c r="C37" s="13">
        <v>4</v>
      </c>
      <c r="D37" s="12" t="s">
        <v>32</v>
      </c>
      <c r="E37" s="4" t="s">
        <v>79</v>
      </c>
      <c r="F37" s="8"/>
      <c r="G37" s="13"/>
      <c r="H37" s="14">
        <f t="shared" si="2"/>
        <v>0</v>
      </c>
      <c r="I37" s="14">
        <f t="shared" si="3"/>
        <v>0</v>
      </c>
      <c r="J37" s="12"/>
    </row>
    <row r="38" spans="1:10" ht="45" x14ac:dyDescent="0.25">
      <c r="A38" s="12">
        <v>36</v>
      </c>
      <c r="B38" s="12" t="s">
        <v>80</v>
      </c>
      <c r="C38" s="13">
        <v>27</v>
      </c>
      <c r="D38" s="12" t="s">
        <v>32</v>
      </c>
      <c r="E38" s="4" t="s">
        <v>81</v>
      </c>
      <c r="F38" s="8"/>
      <c r="G38" s="13"/>
      <c r="H38" s="14">
        <f t="shared" si="2"/>
        <v>0</v>
      </c>
      <c r="I38" s="14">
        <f t="shared" si="3"/>
        <v>0</v>
      </c>
      <c r="J38" s="12"/>
    </row>
    <row r="39" spans="1:10" ht="30" x14ac:dyDescent="0.25">
      <c r="A39" s="12">
        <v>37</v>
      </c>
      <c r="B39" s="12" t="s">
        <v>80</v>
      </c>
      <c r="C39" s="13">
        <v>33</v>
      </c>
      <c r="D39" s="12" t="s">
        <v>32</v>
      </c>
      <c r="E39" s="4" t="s">
        <v>82</v>
      </c>
      <c r="F39" s="8"/>
      <c r="G39" s="13"/>
      <c r="H39" s="14">
        <f t="shared" si="2"/>
        <v>0</v>
      </c>
      <c r="I39" s="14">
        <f t="shared" si="3"/>
        <v>0</v>
      </c>
      <c r="J39" s="12"/>
    </row>
    <row r="40" spans="1:10" ht="30" x14ac:dyDescent="0.25">
      <c r="A40" s="12">
        <v>38</v>
      </c>
      <c r="B40" s="12" t="s">
        <v>80</v>
      </c>
      <c r="C40" s="13">
        <v>24</v>
      </c>
      <c r="D40" s="12" t="s">
        <v>32</v>
      </c>
      <c r="E40" s="4" t="s">
        <v>83</v>
      </c>
      <c r="F40" s="8"/>
      <c r="G40" s="13"/>
      <c r="H40" s="14">
        <f t="shared" si="2"/>
        <v>0</v>
      </c>
      <c r="I40" s="14">
        <f t="shared" si="3"/>
        <v>0</v>
      </c>
      <c r="J40" s="12"/>
    </row>
    <row r="41" spans="1:10" ht="30" x14ac:dyDescent="0.25">
      <c r="A41" s="12">
        <v>39</v>
      </c>
      <c r="B41" s="12" t="s">
        <v>80</v>
      </c>
      <c r="C41" s="13">
        <v>27</v>
      </c>
      <c r="D41" s="12" t="s">
        <v>32</v>
      </c>
      <c r="E41" s="4" t="s">
        <v>84</v>
      </c>
      <c r="F41" s="8"/>
      <c r="G41" s="13"/>
      <c r="H41" s="14">
        <f t="shared" si="2"/>
        <v>0</v>
      </c>
      <c r="I41" s="14">
        <f t="shared" si="3"/>
        <v>0</v>
      </c>
      <c r="J41" s="12"/>
    </row>
    <row r="42" spans="1:10" ht="30" x14ac:dyDescent="0.25">
      <c r="A42" s="12">
        <v>40</v>
      </c>
      <c r="B42" s="12" t="s">
        <v>80</v>
      </c>
      <c r="C42" s="13">
        <v>3</v>
      </c>
      <c r="D42" s="12" t="s">
        <v>32</v>
      </c>
      <c r="E42" s="4" t="s">
        <v>85</v>
      </c>
      <c r="F42" s="8"/>
      <c r="G42" s="13"/>
      <c r="H42" s="14">
        <f t="shared" si="2"/>
        <v>0</v>
      </c>
      <c r="I42" s="14">
        <f t="shared" si="3"/>
        <v>0</v>
      </c>
      <c r="J42" s="12"/>
    </row>
    <row r="43" spans="1:10" x14ac:dyDescent="0.25">
      <c r="A43" s="12">
        <v>41</v>
      </c>
      <c r="B43" s="12" t="s">
        <v>86</v>
      </c>
      <c r="C43" s="13">
        <v>1</v>
      </c>
      <c r="D43" s="12" t="s">
        <v>32</v>
      </c>
      <c r="E43" s="4" t="s">
        <v>87</v>
      </c>
      <c r="F43" s="8"/>
      <c r="G43" s="13"/>
      <c r="H43" s="14">
        <f t="shared" si="2"/>
        <v>0</v>
      </c>
      <c r="I43" s="14">
        <f t="shared" si="3"/>
        <v>0</v>
      </c>
      <c r="J43" s="12"/>
    </row>
    <row r="44" spans="1:10" x14ac:dyDescent="0.25">
      <c r="A44" s="12">
        <v>42</v>
      </c>
      <c r="B44" s="12" t="s">
        <v>86</v>
      </c>
      <c r="C44" s="13">
        <v>1</v>
      </c>
      <c r="D44" s="12" t="s">
        <v>32</v>
      </c>
      <c r="E44" s="4" t="s">
        <v>88</v>
      </c>
      <c r="F44" s="8"/>
      <c r="G44" s="13"/>
      <c r="H44" s="14">
        <f t="shared" si="2"/>
        <v>0</v>
      </c>
      <c r="I44" s="14">
        <f t="shared" si="3"/>
        <v>0</v>
      </c>
      <c r="J44" s="12"/>
    </row>
    <row r="45" spans="1:10" x14ac:dyDescent="0.25">
      <c r="A45" s="12">
        <v>43</v>
      </c>
      <c r="B45" s="12" t="s">
        <v>14</v>
      </c>
      <c r="C45" s="13">
        <v>60</v>
      </c>
      <c r="D45" s="12" t="s">
        <v>15</v>
      </c>
      <c r="E45" s="4" t="s">
        <v>89</v>
      </c>
      <c r="F45" s="8"/>
      <c r="G45" s="13"/>
      <c r="H45" s="14">
        <f t="shared" si="2"/>
        <v>0</v>
      </c>
      <c r="I45" s="14">
        <f t="shared" si="3"/>
        <v>0</v>
      </c>
      <c r="J45" s="12"/>
    </row>
    <row r="46" spans="1:10" ht="90" x14ac:dyDescent="0.25">
      <c r="A46" s="12">
        <v>44</v>
      </c>
      <c r="B46" s="12" t="s">
        <v>90</v>
      </c>
      <c r="C46" s="13">
        <v>155</v>
      </c>
      <c r="D46" s="12" t="s">
        <v>32</v>
      </c>
      <c r="E46" s="4" t="s">
        <v>91</v>
      </c>
      <c r="F46" s="8"/>
      <c r="G46" s="13"/>
      <c r="H46" s="14">
        <f t="shared" si="2"/>
        <v>0</v>
      </c>
      <c r="I46" s="14">
        <f t="shared" si="3"/>
        <v>0</v>
      </c>
      <c r="J46" s="12"/>
    </row>
    <row r="47" spans="1:10" ht="60" x14ac:dyDescent="0.25">
      <c r="A47" s="12">
        <v>45</v>
      </c>
      <c r="B47" s="12" t="s">
        <v>92</v>
      </c>
      <c r="C47" s="13">
        <v>3</v>
      </c>
      <c r="D47" s="12" t="s">
        <v>32</v>
      </c>
      <c r="E47" s="4" t="s">
        <v>93</v>
      </c>
      <c r="F47" s="8"/>
      <c r="G47" s="13"/>
      <c r="H47" s="14">
        <f t="shared" si="2"/>
        <v>0</v>
      </c>
      <c r="I47" s="14">
        <f t="shared" si="3"/>
        <v>0</v>
      </c>
      <c r="J47" s="12"/>
    </row>
    <row r="48" spans="1:10" ht="30" x14ac:dyDescent="0.25">
      <c r="A48" s="12">
        <v>46</v>
      </c>
      <c r="B48" s="12" t="s">
        <v>94</v>
      </c>
      <c r="C48" s="13">
        <v>21</v>
      </c>
      <c r="D48" s="12" t="s">
        <v>32</v>
      </c>
      <c r="E48" s="4" t="s">
        <v>95</v>
      </c>
      <c r="F48" s="8"/>
      <c r="G48" s="13"/>
      <c r="H48" s="14">
        <f t="shared" si="2"/>
        <v>0</v>
      </c>
      <c r="I48" s="14">
        <f t="shared" si="3"/>
        <v>0</v>
      </c>
      <c r="J48" s="12"/>
    </row>
    <row r="49" spans="1:10" ht="45" x14ac:dyDescent="0.25">
      <c r="A49" s="12">
        <v>47</v>
      </c>
      <c r="B49" s="12" t="s">
        <v>96</v>
      </c>
      <c r="C49" s="13">
        <v>21</v>
      </c>
      <c r="D49" s="12" t="s">
        <v>15</v>
      </c>
      <c r="E49" s="4" t="s">
        <v>97</v>
      </c>
      <c r="F49" s="8"/>
      <c r="G49" s="13"/>
      <c r="H49" s="14">
        <f t="shared" si="2"/>
        <v>0</v>
      </c>
      <c r="I49" s="14">
        <f t="shared" si="3"/>
        <v>0</v>
      </c>
      <c r="J49" s="12"/>
    </row>
    <row r="50" spans="1:10" x14ac:dyDescent="0.25">
      <c r="A50" s="12">
        <v>48</v>
      </c>
      <c r="B50" s="12" t="s">
        <v>14</v>
      </c>
      <c r="C50" s="13">
        <v>21</v>
      </c>
      <c r="D50" s="12" t="s">
        <v>15</v>
      </c>
      <c r="E50" s="4" t="s">
        <v>98</v>
      </c>
      <c r="F50" s="8"/>
      <c r="G50" s="13"/>
      <c r="H50" s="14">
        <f t="shared" si="2"/>
        <v>0</v>
      </c>
      <c r="I50" s="14">
        <f t="shared" si="3"/>
        <v>0</v>
      </c>
      <c r="J50" s="12"/>
    </row>
    <row r="51" spans="1:10" ht="120" x14ac:dyDescent="0.25">
      <c r="A51" s="12">
        <v>49</v>
      </c>
      <c r="B51" s="12" t="s">
        <v>99</v>
      </c>
      <c r="C51" s="13">
        <v>21</v>
      </c>
      <c r="D51" s="12" t="s">
        <v>15</v>
      </c>
      <c r="E51" s="4" t="s">
        <v>100</v>
      </c>
      <c r="F51" s="8"/>
      <c r="G51" s="13"/>
      <c r="H51" s="14">
        <f t="shared" si="2"/>
        <v>0</v>
      </c>
      <c r="I51" s="14">
        <f t="shared" si="3"/>
        <v>0</v>
      </c>
      <c r="J51" s="12"/>
    </row>
    <row r="52" spans="1:10" ht="60" x14ac:dyDescent="0.25">
      <c r="A52" s="12">
        <v>50</v>
      </c>
      <c r="B52" s="12" t="s">
        <v>14</v>
      </c>
      <c r="C52" s="13">
        <v>3</v>
      </c>
      <c r="D52" s="12" t="s">
        <v>15</v>
      </c>
      <c r="E52" s="4" t="s">
        <v>101</v>
      </c>
      <c r="F52" s="8"/>
      <c r="G52" s="13"/>
      <c r="H52" s="14">
        <f t="shared" si="2"/>
        <v>0</v>
      </c>
      <c r="I52" s="14">
        <f t="shared" si="3"/>
        <v>0</v>
      </c>
      <c r="J52" s="12"/>
    </row>
    <row r="53" spans="1:10" x14ac:dyDescent="0.25">
      <c r="A53" s="12"/>
      <c r="B53" s="12"/>
      <c r="C53" s="13"/>
      <c r="D53" s="12"/>
      <c r="E53" s="4"/>
      <c r="F53" s="8"/>
      <c r="G53" s="13"/>
      <c r="H53" s="14"/>
      <c r="I53" s="14"/>
      <c r="J53" s="12"/>
    </row>
    <row r="54" spans="1:10" x14ac:dyDescent="0.25">
      <c r="E54" s="1" t="s">
        <v>21</v>
      </c>
      <c r="H54" s="10">
        <f>SUM(H3:H52)</f>
        <v>0</v>
      </c>
      <c r="I54" s="10">
        <f>SUM(I3:I52)</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A8" sqref="A8"/>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22</v>
      </c>
      <c r="F2" s="8"/>
      <c r="G2" s="13"/>
      <c r="H2" s="14"/>
      <c r="I2" s="14"/>
      <c r="J2" s="12"/>
    </row>
    <row r="3" spans="1:10" ht="30" x14ac:dyDescent="0.25">
      <c r="A3" s="12">
        <v>1</v>
      </c>
      <c r="B3" s="12" t="s">
        <v>23</v>
      </c>
      <c r="C3" s="13">
        <v>4</v>
      </c>
      <c r="D3" s="12" t="s">
        <v>24</v>
      </c>
      <c r="E3" s="4" t="s">
        <v>25</v>
      </c>
      <c r="F3" s="8"/>
      <c r="G3" s="13"/>
      <c r="H3" s="14">
        <v>0</v>
      </c>
      <c r="I3" s="14">
        <f>(C3*G3)</f>
        <v>0</v>
      </c>
      <c r="J3" s="12"/>
    </row>
    <row r="4" spans="1:10" ht="60" x14ac:dyDescent="0.25">
      <c r="A4" s="12">
        <v>2</v>
      </c>
      <c r="B4" s="12" t="s">
        <v>26</v>
      </c>
      <c r="C4" s="13">
        <v>1.7</v>
      </c>
      <c r="D4" s="12" t="s">
        <v>24</v>
      </c>
      <c r="E4" s="4" t="s">
        <v>27</v>
      </c>
      <c r="F4" s="8"/>
      <c r="G4" s="13"/>
      <c r="H4" s="14">
        <f>(C4*F4)</f>
        <v>0</v>
      </c>
      <c r="I4" s="14">
        <f>(C4*G4)</f>
        <v>0</v>
      </c>
      <c r="J4" s="12"/>
    </row>
    <row r="5" spans="1:10" ht="30" x14ac:dyDescent="0.25">
      <c r="A5" s="12">
        <v>3</v>
      </c>
      <c r="B5" s="12"/>
      <c r="C5" s="13">
        <v>0.95</v>
      </c>
      <c r="D5" s="12" t="s">
        <v>24</v>
      </c>
      <c r="E5" s="4" t="s">
        <v>182</v>
      </c>
      <c r="F5" s="8"/>
      <c r="G5" s="13"/>
      <c r="H5" s="14">
        <v>0</v>
      </c>
      <c r="I5" s="14">
        <v>0</v>
      </c>
      <c r="J5" s="12"/>
    </row>
    <row r="6" spans="1:10" ht="30" x14ac:dyDescent="0.25">
      <c r="A6" s="12">
        <v>4</v>
      </c>
      <c r="B6" s="12"/>
      <c r="C6" s="13">
        <v>12</v>
      </c>
      <c r="D6" s="12" t="s">
        <v>24</v>
      </c>
      <c r="E6" s="4" t="s">
        <v>183</v>
      </c>
      <c r="F6" s="8"/>
      <c r="G6" s="13"/>
      <c r="H6" s="14">
        <v>0</v>
      </c>
      <c r="I6" s="14">
        <v>0</v>
      </c>
      <c r="J6" s="12"/>
    </row>
    <row r="7" spans="1:10" ht="75" x14ac:dyDescent="0.25">
      <c r="A7" s="12">
        <v>5</v>
      </c>
      <c r="B7" s="12" t="s">
        <v>28</v>
      </c>
      <c r="C7" s="13">
        <v>65</v>
      </c>
      <c r="D7" s="12" t="s">
        <v>24</v>
      </c>
      <c r="E7" s="4" t="s">
        <v>29</v>
      </c>
      <c r="F7" s="8"/>
      <c r="G7" s="13"/>
      <c r="H7" s="14">
        <f>(C7*F7)</f>
        <v>0</v>
      </c>
      <c r="I7" s="14">
        <f>(C7*G7)</f>
        <v>0</v>
      </c>
      <c r="J7" s="12"/>
    </row>
    <row r="8" spans="1:10" x14ac:dyDescent="0.25">
      <c r="A8" s="12"/>
      <c r="B8" s="12"/>
      <c r="C8" s="13"/>
      <c r="D8" s="12"/>
      <c r="E8" s="4"/>
      <c r="F8" s="8"/>
      <c r="G8" s="13"/>
      <c r="H8" s="14"/>
      <c r="I8" s="14"/>
      <c r="J8" s="12"/>
    </row>
    <row r="9" spans="1:10" x14ac:dyDescent="0.25">
      <c r="E9" s="1" t="s">
        <v>21</v>
      </c>
      <c r="H9" s="10">
        <f>SUM(H3:H7)</f>
        <v>0</v>
      </c>
      <c r="I9" s="10">
        <f>SUM(I3:I7)</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abSelected="1" workbookViewId="0">
      <selection activeCell="G15" sqref="G15"/>
    </sheetView>
  </sheetViews>
  <sheetFormatPr defaultRowHeight="15" x14ac:dyDescent="0.25"/>
  <cols>
    <col min="1" max="1" width="5.7109375" customWidth="1"/>
    <col min="2" max="2" width="21.7109375" customWidth="1"/>
    <col min="3" max="3" width="7.7109375" customWidth="1"/>
    <col min="4" max="4" width="4.7109375" customWidth="1"/>
    <col min="5" max="5" width="60.7109375" customWidth="1"/>
    <col min="6" max="7" width="11.7109375" customWidth="1"/>
    <col min="8" max="9" width="13.7109375" customWidth="1"/>
  </cols>
  <sheetData>
    <row r="1" spans="1:10" x14ac:dyDescent="0.25">
      <c r="A1" s="2" t="s">
        <v>0</v>
      </c>
      <c r="B1" s="2" t="s">
        <v>1</v>
      </c>
      <c r="C1" s="3" t="s">
        <v>2</v>
      </c>
      <c r="D1" s="2" t="s">
        <v>3</v>
      </c>
      <c r="E1" s="6" t="s">
        <v>4</v>
      </c>
      <c r="F1" s="7" t="s">
        <v>5</v>
      </c>
      <c r="G1" s="3" t="s">
        <v>6</v>
      </c>
      <c r="H1" s="11" t="s">
        <v>7</v>
      </c>
      <c r="I1" s="11" t="s">
        <v>8</v>
      </c>
      <c r="J1" s="12"/>
    </row>
    <row r="2" spans="1:10" x14ac:dyDescent="0.25">
      <c r="A2" s="12"/>
      <c r="B2" s="12"/>
      <c r="C2" s="13"/>
      <c r="D2" s="12"/>
      <c r="E2" s="5" t="s">
        <v>9</v>
      </c>
      <c r="F2" s="8"/>
      <c r="G2" s="13"/>
      <c r="H2" s="14"/>
      <c r="I2" s="14"/>
      <c r="J2" s="12"/>
    </row>
    <row r="3" spans="1:10" ht="30" x14ac:dyDescent="0.25">
      <c r="A3" s="12">
        <v>1</v>
      </c>
      <c r="B3" s="12" t="s">
        <v>10</v>
      </c>
      <c r="C3" s="13">
        <v>2</v>
      </c>
      <c r="D3" s="12" t="s">
        <v>11</v>
      </c>
      <c r="E3" s="4" t="s">
        <v>186</v>
      </c>
      <c r="F3" s="8"/>
      <c r="G3" s="13"/>
      <c r="H3" s="14">
        <f t="shared" ref="H3:H8" si="0">(C3*F3)</f>
        <v>0</v>
      </c>
      <c r="I3" s="14">
        <f t="shared" ref="I3:I8" si="1">(C3*G3)</f>
        <v>0</v>
      </c>
      <c r="J3" s="12"/>
    </row>
    <row r="4" spans="1:10" x14ac:dyDescent="0.25">
      <c r="A4" s="12">
        <v>2</v>
      </c>
      <c r="B4" s="12" t="s">
        <v>12</v>
      </c>
      <c r="C4" s="13">
        <v>0.3</v>
      </c>
      <c r="D4" s="12" t="s">
        <v>11</v>
      </c>
      <c r="E4" s="4" t="s">
        <v>13</v>
      </c>
      <c r="F4" s="8"/>
      <c r="G4" s="13"/>
      <c r="H4" s="14">
        <f t="shared" si="0"/>
        <v>0</v>
      </c>
      <c r="I4" s="14">
        <f t="shared" si="1"/>
        <v>0</v>
      </c>
      <c r="J4" s="12"/>
    </row>
    <row r="5" spans="1:10" ht="30" x14ac:dyDescent="0.25">
      <c r="A5" s="12">
        <v>3</v>
      </c>
      <c r="B5" s="12" t="s">
        <v>14</v>
      </c>
      <c r="C5" s="13">
        <v>1</v>
      </c>
      <c r="D5" s="12" t="s">
        <v>15</v>
      </c>
      <c r="E5" s="4" t="s">
        <v>187</v>
      </c>
      <c r="F5" s="8"/>
      <c r="G5" s="13"/>
      <c r="H5" s="14">
        <f t="shared" si="0"/>
        <v>0</v>
      </c>
      <c r="I5" s="14">
        <f t="shared" si="1"/>
        <v>0</v>
      </c>
      <c r="J5" s="12"/>
    </row>
    <row r="6" spans="1:10" ht="30" x14ac:dyDescent="0.25">
      <c r="A6" s="12">
        <v>4</v>
      </c>
      <c r="B6" s="12" t="s">
        <v>14</v>
      </c>
      <c r="C6" s="13">
        <v>1</v>
      </c>
      <c r="D6" s="12" t="s">
        <v>16</v>
      </c>
      <c r="E6" s="4" t="s">
        <v>17</v>
      </c>
      <c r="F6" s="8"/>
      <c r="G6" s="13"/>
      <c r="H6" s="14">
        <f t="shared" si="0"/>
        <v>0</v>
      </c>
      <c r="I6" s="14">
        <f t="shared" si="1"/>
        <v>0</v>
      </c>
      <c r="J6" s="12"/>
    </row>
    <row r="7" spans="1:10" x14ac:dyDescent="0.25">
      <c r="A7" s="12">
        <v>5</v>
      </c>
      <c r="B7" s="12" t="s">
        <v>14</v>
      </c>
      <c r="C7" s="13">
        <v>1</v>
      </c>
      <c r="D7" s="12" t="s">
        <v>18</v>
      </c>
      <c r="E7" s="4" t="s">
        <v>19</v>
      </c>
      <c r="F7" s="8"/>
      <c r="G7" s="13"/>
      <c r="H7" s="14">
        <f t="shared" si="0"/>
        <v>0</v>
      </c>
      <c r="I7" s="14">
        <f t="shared" si="1"/>
        <v>0</v>
      </c>
      <c r="J7" s="12"/>
    </row>
    <row r="8" spans="1:10" ht="45" x14ac:dyDescent="0.25">
      <c r="A8" s="12">
        <v>6</v>
      </c>
      <c r="B8" s="12" t="s">
        <v>14</v>
      </c>
      <c r="C8" s="13">
        <v>1</v>
      </c>
      <c r="D8" s="12" t="s">
        <v>18</v>
      </c>
      <c r="E8" s="4" t="s">
        <v>20</v>
      </c>
      <c r="F8" s="8"/>
      <c r="G8" s="13"/>
      <c r="H8" s="14">
        <f t="shared" si="0"/>
        <v>0</v>
      </c>
      <c r="I8" s="14">
        <f t="shared" si="1"/>
        <v>0</v>
      </c>
      <c r="J8" s="12"/>
    </row>
    <row r="9" spans="1:10" x14ac:dyDescent="0.25">
      <c r="A9" s="12"/>
      <c r="B9" s="12"/>
      <c r="C9" s="13"/>
      <c r="D9" s="12"/>
      <c r="E9" s="4"/>
      <c r="F9" s="8"/>
      <c r="G9" s="13"/>
      <c r="H9" s="14"/>
      <c r="I9" s="14"/>
      <c r="J9" s="12"/>
    </row>
    <row r="10" spans="1:10" x14ac:dyDescent="0.25">
      <c r="E10" s="1" t="s">
        <v>21</v>
      </c>
      <c r="H10" s="10">
        <f>SUM(H3:H8)</f>
        <v>0</v>
      </c>
      <c r="I10" s="10">
        <f>SUM(I3:I8)</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8</vt:i4>
      </vt:variant>
    </vt:vector>
  </HeadingPairs>
  <TitlesOfParts>
    <vt:vector size="8" baseType="lpstr">
      <vt:lpstr>Összesen</vt:lpstr>
      <vt:lpstr>Bontási munkák</vt:lpstr>
      <vt:lpstr>Konyha szellőzés szerelési munk</vt:lpstr>
      <vt:lpstr>Konyhai szellőzés szerelési mun</vt:lpstr>
      <vt:lpstr>Konyha szellőzőgép hűtés (AHU),</vt:lpstr>
      <vt:lpstr>Komfort hűtés kialakítása</vt:lpstr>
      <vt:lpstr>Gipszkartonozás</vt:lpstr>
      <vt:lpstr>Szereléshez kapcsoló egyéb tevé</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kazoplan</dc:creator>
  <cp:lastModifiedBy>Mozsár Tibor</cp:lastModifiedBy>
  <dcterms:created xsi:type="dcterms:W3CDTF">2017-04-03T18:12:52Z</dcterms:created>
  <dcterms:modified xsi:type="dcterms:W3CDTF">2017-06-12T12:09:35Z</dcterms:modified>
</cp:coreProperties>
</file>